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l\Documents\classes\AEM313\resources\"/>
    </mc:Choice>
  </mc:AlternateContent>
  <bookViews>
    <workbookView xWindow="0" yWindow="0" windowWidth="24000" windowHeight="9135"/>
  </bookViews>
  <sheets>
    <sheet name="Blasius" sheetId="1" r:id="rId1"/>
    <sheet name="FalknerSkan" sheetId="2" r:id="rId2"/>
  </sheets>
  <calcPr calcId="152511" iterate="1" iterateCount="5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E5" i="1" l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G5" i="2"/>
  <c r="H5" i="2"/>
  <c r="B6" i="2"/>
  <c r="E6" i="2"/>
  <c r="F6" i="2"/>
  <c r="G6" i="2"/>
  <c r="H6" i="2"/>
  <c r="B7" i="2"/>
  <c r="E7" i="2"/>
  <c r="F7" i="2"/>
  <c r="G7" i="2"/>
  <c r="H7" i="2"/>
  <c r="E8" i="2"/>
  <c r="F8" i="2"/>
  <c r="G8" i="2"/>
  <c r="H8" i="2"/>
  <c r="B9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</calcChain>
</file>

<file path=xl/sharedStrings.xml><?xml version="1.0" encoding="utf-8"?>
<sst xmlns="http://schemas.openxmlformats.org/spreadsheetml/2006/main" count="22" uniqueCount="14">
  <si>
    <t>f</t>
  </si>
  <si>
    <t>f'''</t>
  </si>
  <si>
    <t>y</t>
  </si>
  <si>
    <t>f'=u</t>
  </si>
  <si>
    <t>f''=du/dn</t>
  </si>
  <si>
    <t xml:space="preserve">AEM 313 </t>
  </si>
  <si>
    <t>Dr. O'Neill</t>
  </si>
  <si>
    <t>Fall 2016</t>
  </si>
  <si>
    <t>Beta</t>
  </si>
  <si>
    <t>Reset</t>
  </si>
  <si>
    <t>Numerical Integrals</t>
  </si>
  <si>
    <t>Direct Specification</t>
  </si>
  <si>
    <t>Set to 1 and then 0 to reset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</si>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</sst>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2" fillId="3" borderId="0" xfId="2"/>
    <xf numFmtId="0" fontId="0" fillId="4" borderId="0" xfId="0" applyFill="1"/>
    <xf numFmtId="0" fontId="0" fillId="5" borderId="0" xfId="0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Blasius BL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Blasius!$E$3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Blasius!$E$4:$E$304</c:f>
              <c:numCache>
                <c:formatCode>General</c:formatCode>
                <c:ptCount val="301"/>
                <c:pt idx="0">
                  <c:v>0</c:v>
                </c:pt>
                <c:pt idx="1">
                  <c:v>2.3478621966662181E-3</c:v>
                </c:pt>
                <c:pt idx="2">
                  <c:v>9.3906223385091629E-3</c:v>
                </c:pt>
                <c:pt idx="3">
                  <c:v>2.1124977216530866E-2</c:v>
                </c:pt>
                <c:pt idx="4">
                  <c:v>3.7543232237695283E-2</c:v>
                </c:pt>
                <c:pt idx="5">
                  <c:v>5.8631139899817795E-2</c:v>
                </c:pt>
                <c:pt idx="6">
                  <c:v>8.436579482304854E-2</c:v>
                </c:pt>
                <c:pt idx="7">
                  <c:v>0.11471362337653783</c:v>
                </c:pt>
                <c:pt idx="8">
                  <c:v>0.1496285149936083</c:v>
                </c:pt>
                <c:pt idx="9">
                  <c:v>0.18905014951736265</c:v>
                </c:pt>
                <c:pt idx="10">
                  <c:v>0.23290257966199318</c:v>
                </c:pt>
                <c:pt idx="11">
                  <c:v>0.2810931292082644</c:v>
                </c:pt>
                <c:pt idx="12">
                  <c:v>0.33351166524877673</c:v>
                </c:pt>
                <c:pt idx="13">
                  <c:v>0.39003029620810414</c:v>
                </c:pt>
                <c:pt idx="14">
                  <c:v>0.45050353630369416</c:v>
                </c:pt>
                <c:pt idx="15">
                  <c:v>0.51476896175849696</c:v>
                </c:pt>
                <c:pt idx="16">
                  <c:v>0.58264836500806783</c:v>
                </c:pt>
                <c:pt idx="17">
                  <c:v>0.65394939136833719</c:v>
                </c:pt>
                <c:pt idx="18">
                  <c:v>0.7284676195326607</c:v>
                </c:pt>
                <c:pt idx="19">
                  <c:v>0.80598902452078047</c:v>
                </c:pt>
                <c:pt idx="20">
                  <c:v>0.88629274111701173</c:v>
                </c:pt>
                <c:pt idx="21">
                  <c:v>0.96915402917027316</c:v>
                </c:pt>
                <c:pt idx="22">
                  <c:v>1.0543473308966458</c:v>
                </c:pt>
                <c:pt idx="23">
                  <c:v>1.1416493056066961</c:v>
                </c:pt>
                <c:pt idx="24">
                  <c:v>1.2308417295846517</c:v>
                </c:pt>
                <c:pt idx="25">
                  <c:v>1.3217141580409442</c:v>
                </c:pt>
                <c:pt idx="26">
                  <c:v>1.4140662613741188</c:v>
                </c:pt>
                <c:pt idx="27">
                  <c:v>1.5077097680949636</c:v>
                </c:pt>
                <c:pt idx="28">
                  <c:v>1.6024699699740996</c:v>
                </c:pt>
                <c:pt idx="29">
                  <c:v>1.6981867693680748</c:v>
                </c:pt>
                <c:pt idx="30">
                  <c:v>1.7947152723683839</c:v>
                </c:pt>
                <c:pt idx="31">
                  <c:v>1.8919259527240757</c:v>
                </c:pt>
                <c:pt idx="32">
                  <c:v>1.9897044290968671</c:v>
                </c:pt>
                <c:pt idx="33">
                  <c:v>2.0879509112619927</c:v>
                </c:pt>
                <c:pt idx="34">
                  <c:v>2.1865793790018979</c:v>
                </c:pt>
                <c:pt idx="35">
                  <c:v>2.2855165607478467</c:v>
                </c:pt>
                <c:pt idx="36">
                  <c:v>2.384700777986251</c:v>
                </c:pt>
                <c:pt idx="37">
                  <c:v>2.4840807168208427</c:v>
                </c:pt>
                <c:pt idx="38">
                  <c:v>2.5836141807887993</c:v>
                </c:pt>
                <c:pt idx="39">
                  <c:v>2.6832668700362419</c:v>
                </c:pt>
                <c:pt idx="40">
                  <c:v>2.783011222184566</c:v>
                </c:pt>
                <c:pt idx="41">
                  <c:v>2.8828253404609279</c:v>
                </c:pt>
                <c:pt idx="42">
                  <c:v>2.9826920255545573</c:v>
                </c:pt>
                <c:pt idx="43">
                  <c:v>3.0825979196413598</c:v>
                </c:pt>
                <c:pt idx="44">
                  <c:v>3.1825327643571169</c:v>
                </c:pt>
                <c:pt idx="45">
                  <c:v>3.2824887692977303</c:v>
                </c:pt>
                <c:pt idx="46">
                  <c:v>3.3824600838559835</c:v>
                </c:pt>
                <c:pt idx="47">
                  <c:v>3.4824423627442593</c:v>
                </c:pt>
                <c:pt idx="48">
                  <c:v>3.5824324142166528</c:v>
                </c:pt>
                <c:pt idx="49">
                  <c:v>3.6824279195762792</c:v>
                </c:pt>
                <c:pt idx="50">
                  <c:v>3.782427212813706</c:v>
                </c:pt>
                <c:pt idx="51">
                  <c:v>3.8824291099635961</c:v>
                </c:pt>
                <c:pt idx="52">
                  <c:v>3.9824327788076568</c:v>
                </c:pt>
                <c:pt idx="53">
                  <c:v>4.0824376407444927</c:v>
                </c:pt>
                <c:pt idx="54">
                  <c:v>4.1824432978763637</c:v>
                </c:pt>
                <c:pt idx="55">
                  <c:v>4.2824494795471848</c:v>
                </c:pt>
                <c:pt idx="56">
                  <c:v>4.3824560036519964</c:v>
                </c:pt>
                <c:pt idx="57">
                  <c:v>4.4824627489955482</c:v>
                </c:pt>
                <c:pt idx="58">
                  <c:v>4.5824696357948262</c:v>
                </c:pt>
                <c:pt idx="59">
                  <c:v>4.6824766120985375</c:v>
                </c:pt>
                <c:pt idx="60">
                  <c:v>4.782483644445394</c:v>
                </c:pt>
                <c:pt idx="61">
                  <c:v>4.8824907115173488</c:v>
                </c:pt>
                <c:pt idx="62">
                  <c:v>4.9824977998803099</c:v>
                </c:pt>
                <c:pt idx="63">
                  <c:v>5.0825049011604895</c:v>
                </c:pt>
                <c:pt idx="64">
                  <c:v>5.1825120101950954</c:v>
                </c:pt>
                <c:pt idx="65">
                  <c:v>5.2825191238357512</c:v>
                </c:pt>
                <c:pt idx="66">
                  <c:v>5.3825262401834086</c:v>
                </c:pt>
                <c:pt idx="67">
                  <c:v>5.4825333581051243</c:v>
                </c:pt>
                <c:pt idx="68">
                  <c:v>5.582540476932385</c:v>
                </c:pt>
                <c:pt idx="69">
                  <c:v>5.6825475962750458</c:v>
                </c:pt>
                <c:pt idx="70">
                  <c:v>5.7825547159079163</c:v>
                </c:pt>
                <c:pt idx="71">
                  <c:v>5.8825618357024414</c:v>
                </c:pt>
                <c:pt idx="72">
                  <c:v>5.9825689555860464</c:v>
                </c:pt>
                <c:pt idx="73">
                  <c:v>6.0825760755182063</c:v>
                </c:pt>
                <c:pt idx="74">
                  <c:v>6.182583195476548</c:v>
                </c:pt>
                <c:pt idx="75">
                  <c:v>6.2825903154488536</c:v>
                </c:pt>
                <c:pt idx="76">
                  <c:v>6.382597435428524</c:v>
                </c:pt>
                <c:pt idx="77">
                  <c:v>6.4826045554120384</c:v>
                </c:pt>
                <c:pt idx="78">
                  <c:v>6.5826116753975352</c:v>
                </c:pt>
                <c:pt idx="79">
                  <c:v>6.6826187953840446</c:v>
                </c:pt>
                <c:pt idx="80">
                  <c:v>6.7826259153710655</c:v>
                </c:pt>
                <c:pt idx="81">
                  <c:v>6.8826330353583414</c:v>
                </c:pt>
                <c:pt idx="82">
                  <c:v>6.9826401553457424</c:v>
                </c:pt>
                <c:pt idx="83">
                  <c:v>7.0826472753332048</c:v>
                </c:pt>
                <c:pt idx="84">
                  <c:v>7.1826543953206965</c:v>
                </c:pt>
                <c:pt idx="85">
                  <c:v>7.2826615153082024</c:v>
                </c:pt>
                <c:pt idx="86">
                  <c:v>7.3826686352957172</c:v>
                </c:pt>
                <c:pt idx="87">
                  <c:v>7.4826757552832328</c:v>
                </c:pt>
                <c:pt idx="88">
                  <c:v>7.5826828752707502</c:v>
                </c:pt>
                <c:pt idx="89">
                  <c:v>7.6826899952582686</c:v>
                </c:pt>
                <c:pt idx="90">
                  <c:v>7.7826971152457869</c:v>
                </c:pt>
                <c:pt idx="91">
                  <c:v>7.882704235233307</c:v>
                </c:pt>
                <c:pt idx="92">
                  <c:v>7.9827113552208147</c:v>
                </c:pt>
                <c:pt idx="93">
                  <c:v>8.082718475208333</c:v>
                </c:pt>
                <c:pt idx="94">
                  <c:v>8.1827255951958531</c:v>
                </c:pt>
                <c:pt idx="95">
                  <c:v>8.2827327151833714</c:v>
                </c:pt>
                <c:pt idx="96">
                  <c:v>8.3827398351708897</c:v>
                </c:pt>
                <c:pt idx="97">
                  <c:v>8.482746955158408</c:v>
                </c:pt>
                <c:pt idx="98">
                  <c:v>8.5827540751459264</c:v>
                </c:pt>
                <c:pt idx="99">
                  <c:v>8.6827611951334465</c:v>
                </c:pt>
                <c:pt idx="100">
                  <c:v>8.7827683151209648</c:v>
                </c:pt>
              </c:numCache>
            </c:numRef>
          </c:xVal>
          <c:yVal>
            <c:numRef>
              <c:f>Blasius!$D$4:$D$304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7.4999999999999902</c:v>
                </c:pt>
                <c:pt idx="76">
                  <c:v>7.5999999999999899</c:v>
                </c:pt>
                <c:pt idx="77">
                  <c:v>7.6999999999999904</c:v>
                </c:pt>
                <c:pt idx="78">
                  <c:v>7.7999999999999901</c:v>
                </c:pt>
                <c:pt idx="79">
                  <c:v>7.8999999999999897</c:v>
                </c:pt>
                <c:pt idx="80">
                  <c:v>7.9999999999999902</c:v>
                </c:pt>
                <c:pt idx="81">
                  <c:v>8.0999999999999908</c:v>
                </c:pt>
                <c:pt idx="82">
                  <c:v>8.1999999999999904</c:v>
                </c:pt>
                <c:pt idx="83">
                  <c:v>8.2999999999999901</c:v>
                </c:pt>
                <c:pt idx="84">
                  <c:v>8.3999999999999897</c:v>
                </c:pt>
                <c:pt idx="85">
                  <c:v>8.4999999999999893</c:v>
                </c:pt>
                <c:pt idx="86">
                  <c:v>8.5999999999999908</c:v>
                </c:pt>
                <c:pt idx="87">
                  <c:v>8.6999999999999904</c:v>
                </c:pt>
                <c:pt idx="88">
                  <c:v>8.7999999999999901</c:v>
                </c:pt>
                <c:pt idx="89">
                  <c:v>8.8999999999999897</c:v>
                </c:pt>
                <c:pt idx="90">
                  <c:v>8.9999999999999893</c:v>
                </c:pt>
                <c:pt idx="91">
                  <c:v>9.0999999999999908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Blasius!$F$3</c:f>
              <c:strCache>
                <c:ptCount val="1"/>
                <c:pt idx="0">
                  <c:v>f'=u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Blasius!$F$4:$F$304</c:f>
              <c:numCache>
                <c:formatCode>General</c:formatCode>
                <c:ptCount val="301"/>
                <c:pt idx="0">
                  <c:v>0</c:v>
                </c:pt>
                <c:pt idx="1">
                  <c:v>4.6957243933324358E-2</c:v>
                </c:pt>
                <c:pt idx="2">
                  <c:v>9.3897958903534515E-2</c:v>
                </c:pt>
                <c:pt idx="3">
                  <c:v>0.14078913865689965</c:v>
                </c:pt>
                <c:pt idx="4">
                  <c:v>0.18757596176638863</c:v>
                </c:pt>
                <c:pt idx="5">
                  <c:v>0.23418219147606173</c:v>
                </c:pt>
                <c:pt idx="6">
                  <c:v>0.28051090698855335</c:v>
                </c:pt>
                <c:pt idx="7">
                  <c:v>0.32644566408123266</c:v>
                </c:pt>
                <c:pt idx="8">
                  <c:v>0.37185216826017581</c:v>
                </c:pt>
                <c:pt idx="9">
                  <c:v>0.41658052221491132</c:v>
                </c:pt>
                <c:pt idx="10">
                  <c:v>0.46046808067769951</c:v>
                </c:pt>
                <c:pt idx="11">
                  <c:v>0.50334291024772415</c:v>
                </c:pt>
                <c:pt idx="12">
                  <c:v>0.54502781056252347</c:v>
                </c:pt>
                <c:pt idx="13">
                  <c:v>0.58534480862402316</c:v>
                </c:pt>
                <c:pt idx="14">
                  <c:v>0.62411999328777934</c:v>
                </c:pt>
                <c:pt idx="15">
                  <c:v>0.66118851580827509</c:v>
                </c:pt>
                <c:pt idx="16">
                  <c:v>0.69639954918313984</c:v>
                </c:pt>
                <c:pt idx="17">
                  <c:v>0.72962097802224801</c:v>
                </c:pt>
                <c:pt idx="18">
                  <c:v>0.76074358526422026</c:v>
                </c:pt>
                <c:pt idx="19">
                  <c:v>0.78968451449817656</c:v>
                </c:pt>
                <c:pt idx="20">
                  <c:v>0.81638981742644723</c:v>
                </c:pt>
                <c:pt idx="21">
                  <c:v>0.84083594363878023</c:v>
                </c:pt>
                <c:pt idx="22">
                  <c:v>0.86303009088867011</c:v>
                </c:pt>
                <c:pt idx="23">
                  <c:v>0.88300940331234257</c:v>
                </c:pt>
                <c:pt idx="24">
                  <c:v>0.90083907624676818</c:v>
                </c:pt>
                <c:pt idx="25">
                  <c:v>0.91660949287908167</c:v>
                </c:pt>
                <c:pt idx="26">
                  <c:v>0.93043257378441191</c:v>
                </c:pt>
                <c:pt idx="27">
                  <c:v>0.94243756063248207</c:v>
                </c:pt>
                <c:pt idx="28">
                  <c:v>0.95276647695024486</c:v>
                </c:pt>
                <c:pt idx="29">
                  <c:v>0.9615695109292568</c:v>
                </c:pt>
                <c:pt idx="30">
                  <c:v>0.96900054907692512</c:v>
                </c:pt>
                <c:pt idx="31">
                  <c:v>0.97521305803691105</c:v>
                </c:pt>
                <c:pt idx="32">
                  <c:v>0.98035646941891641</c:v>
                </c:pt>
                <c:pt idx="33">
                  <c:v>0.98457317388360166</c:v>
                </c:pt>
                <c:pt idx="34">
                  <c:v>0.98799618091449948</c:v>
                </c:pt>
                <c:pt idx="35">
                  <c:v>0.99074745400447128</c:v>
                </c:pt>
                <c:pt idx="36">
                  <c:v>0.99293689076361558</c:v>
                </c:pt>
                <c:pt idx="37">
                  <c:v>0.99466188592821747</c:v>
                </c:pt>
                <c:pt idx="38">
                  <c:v>0.99600739343092437</c:v>
                </c:pt>
                <c:pt idx="39">
                  <c:v>0.99704639151792551</c:v>
                </c:pt>
                <c:pt idx="40">
                  <c:v>0.99784065144855849</c:v>
                </c:pt>
                <c:pt idx="41">
                  <c:v>0.99844171407869031</c:v>
                </c:pt>
                <c:pt idx="42">
                  <c:v>0.9988919877938871</c:v>
                </c:pt>
                <c:pt idx="43">
                  <c:v>0.9992258939421742</c:v>
                </c:pt>
                <c:pt idx="44">
                  <c:v>0.99947100037295311</c:v>
                </c:pt>
                <c:pt idx="45">
                  <c:v>0.99964909843932148</c:v>
                </c:pt>
                <c:pt idx="46">
                  <c:v>0.99977719272575039</c:v>
                </c:pt>
                <c:pt idx="47">
                  <c:v>0.99986838503975251</c:v>
                </c:pt>
                <c:pt idx="48">
                  <c:v>0.99993264440812835</c:v>
                </c:pt>
                <c:pt idx="49">
                  <c:v>0.99997746278438804</c:v>
                </c:pt>
                <c:pt idx="50">
                  <c:v>1.0000084019641551</c:v>
                </c:pt>
                <c:pt idx="51">
                  <c:v>1.0000295410336533</c:v>
                </c:pt>
                <c:pt idx="52">
                  <c:v>1.000043835847551</c:v>
                </c:pt>
                <c:pt idx="53">
                  <c:v>1.0000534028891706</c:v>
                </c:pt>
                <c:pt idx="54">
                  <c:v>1.0000597397482465</c:v>
                </c:pt>
                <c:pt idx="55">
                  <c:v>1.0000638936681756</c:v>
                </c:pt>
                <c:pt idx="56">
                  <c:v>1.0000665884280704</c:v>
                </c:pt>
                <c:pt idx="57">
                  <c:v>1.0000683184429573</c:v>
                </c:pt>
                <c:pt idx="58">
                  <c:v>1.0000694175426046</c:v>
                </c:pt>
                <c:pt idx="59">
                  <c:v>1.0000701085316015</c:v>
                </c:pt>
                <c:pt idx="60">
                  <c:v>1.0000705384055402</c:v>
                </c:pt>
                <c:pt idx="61">
                  <c:v>1.0000708030335548</c:v>
                </c:pt>
                <c:pt idx="62">
                  <c:v>1.0000709642256491</c:v>
                </c:pt>
                <c:pt idx="63">
                  <c:v>1.0000710613779469</c:v>
                </c:pt>
                <c:pt idx="64">
                  <c:v>1.000071119314377</c:v>
                </c:pt>
                <c:pt idx="65">
                  <c:v>1.0000711534987241</c:v>
                </c:pt>
                <c:pt idx="66">
                  <c:v>1.000071173454427</c:v>
                </c:pt>
                <c:pt idx="67">
                  <c:v>1.0000711849798776</c:v>
                </c:pt>
                <c:pt idx="68">
                  <c:v>1.0000711915653444</c:v>
                </c:pt>
                <c:pt idx="69">
                  <c:v>1.0000711952878838</c:v>
                </c:pt>
                <c:pt idx="70">
                  <c:v>1.0000711973695069</c:v>
                </c:pt>
                <c:pt idx="71">
                  <c:v>1.000071198520998</c:v>
                </c:pt>
                <c:pt idx="72">
                  <c:v>1.0000711991510844</c:v>
                </c:pt>
                <c:pt idx="73">
                  <c:v>1.0000711994921245</c:v>
                </c:pt>
                <c:pt idx="74">
                  <c:v>1.000071199674708</c:v>
                </c:pt>
                <c:pt idx="75">
                  <c:v>1.0000711997713916</c:v>
                </c:pt>
                <c:pt idx="76">
                  <c:v>1.0000711998220277</c:v>
                </c:pt>
                <c:pt idx="77">
                  <c:v>1.0000711998482561</c:v>
                </c:pt>
                <c:pt idx="78">
                  <c:v>1.000071199861692</c:v>
                </c:pt>
                <c:pt idx="79">
                  <c:v>1.0000711998684986</c:v>
                </c:pt>
                <c:pt idx="80">
                  <c:v>1.0000711998719085</c:v>
                </c:pt>
                <c:pt idx="81">
                  <c:v>1.0000711998735978</c:v>
                </c:pt>
                <c:pt idx="82">
                  <c:v>1.0000711998744254</c:v>
                </c:pt>
                <c:pt idx="83">
                  <c:v>1.0000711998748262</c:v>
                </c:pt>
                <c:pt idx="84">
                  <c:v>1.000071199875018</c:v>
                </c:pt>
                <c:pt idx="85">
                  <c:v>1.0000711998751088</c:v>
                </c:pt>
                <c:pt idx="86">
                  <c:v>1.0000711998751515</c:v>
                </c:pt>
                <c:pt idx="87">
                  <c:v>1.0000711998751712</c:v>
                </c:pt>
                <c:pt idx="88">
                  <c:v>1.0000711998751803</c:v>
                </c:pt>
                <c:pt idx="89">
                  <c:v>1.0000711998751843</c:v>
                </c:pt>
                <c:pt idx="90">
                  <c:v>1.0000711998751861</c:v>
                </c:pt>
                <c:pt idx="91">
                  <c:v>1.000071199875187</c:v>
                </c:pt>
                <c:pt idx="92">
                  <c:v>1.0000711998751874</c:v>
                </c:pt>
                <c:pt idx="93">
                  <c:v>1.0000711998751877</c:v>
                </c:pt>
                <c:pt idx="94">
                  <c:v>1.0000711998751877</c:v>
                </c:pt>
                <c:pt idx="95">
                  <c:v>1.0000711998751877</c:v>
                </c:pt>
                <c:pt idx="96">
                  <c:v>1.0000711998751877</c:v>
                </c:pt>
                <c:pt idx="97">
                  <c:v>1.0000711998751877</c:v>
                </c:pt>
                <c:pt idx="98">
                  <c:v>1.0000711998751877</c:v>
                </c:pt>
                <c:pt idx="99">
                  <c:v>1.0000711998751877</c:v>
                </c:pt>
                <c:pt idx="100">
                  <c:v>1.0000711998751877</c:v>
                </c:pt>
              </c:numCache>
            </c:numRef>
          </c:xVal>
          <c:yVal>
            <c:numRef>
              <c:f>Blasius!$D$4:$D$304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7.4999999999999902</c:v>
                </c:pt>
                <c:pt idx="76">
                  <c:v>7.5999999999999899</c:v>
                </c:pt>
                <c:pt idx="77">
                  <c:v>7.6999999999999904</c:v>
                </c:pt>
                <c:pt idx="78">
                  <c:v>7.7999999999999901</c:v>
                </c:pt>
                <c:pt idx="79">
                  <c:v>7.8999999999999897</c:v>
                </c:pt>
                <c:pt idx="80">
                  <c:v>7.9999999999999902</c:v>
                </c:pt>
                <c:pt idx="81">
                  <c:v>8.0999999999999908</c:v>
                </c:pt>
                <c:pt idx="82">
                  <c:v>8.1999999999999904</c:v>
                </c:pt>
                <c:pt idx="83">
                  <c:v>8.2999999999999901</c:v>
                </c:pt>
                <c:pt idx="84">
                  <c:v>8.3999999999999897</c:v>
                </c:pt>
                <c:pt idx="85">
                  <c:v>8.4999999999999893</c:v>
                </c:pt>
                <c:pt idx="86">
                  <c:v>8.5999999999999908</c:v>
                </c:pt>
                <c:pt idx="87">
                  <c:v>8.6999999999999904</c:v>
                </c:pt>
                <c:pt idx="88">
                  <c:v>8.7999999999999901</c:v>
                </c:pt>
                <c:pt idx="89">
                  <c:v>8.8999999999999897</c:v>
                </c:pt>
                <c:pt idx="90">
                  <c:v>8.9999999999999893</c:v>
                </c:pt>
                <c:pt idx="91">
                  <c:v>9.0999999999999908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Blasius!$G$3</c:f>
              <c:strCache>
                <c:ptCount val="1"/>
                <c:pt idx="0">
                  <c:v>f''=du/dn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Blasius!$G$4:$G$304</c:f>
              <c:numCache>
                <c:formatCode>General</c:formatCode>
                <c:ptCount val="301"/>
                <c:pt idx="0">
                  <c:v>0.46960000000000002</c:v>
                </c:pt>
                <c:pt idx="1">
                  <c:v>0.46954487866648703</c:v>
                </c:pt>
                <c:pt idx="2">
                  <c:v>0.4692694207377161</c:v>
                </c:pt>
                <c:pt idx="3">
                  <c:v>0.46855417432958701</c:v>
                </c:pt>
                <c:pt idx="4">
                  <c:v>0.46718228786019222</c:v>
                </c:pt>
                <c:pt idx="5">
                  <c:v>0.46494230633327011</c:v>
                </c:pt>
                <c:pt idx="6">
                  <c:v>0.46163200391656273</c:v>
                </c:pt>
                <c:pt idx="7">
                  <c:v>0.45706313793702352</c:v>
                </c:pt>
                <c:pt idx="8">
                  <c:v>0.45106694564183863</c:v>
                </c:pt>
                <c:pt idx="9">
                  <c:v>0.44350013345287231</c:v>
                </c:pt>
                <c:pt idx="10">
                  <c:v>0.43425103580289121</c:v>
                </c:pt>
                <c:pt idx="11">
                  <c:v>0.42324555559760091</c:v>
                </c:pt>
                <c:pt idx="12">
                  <c:v>0.41045245069838687</c:v>
                </c:pt>
                <c:pt idx="13">
                  <c:v>0.39588751053160726</c:v>
                </c:pt>
                <c:pt idx="14">
                  <c:v>0.37961618274351749</c:v>
                </c:pt>
                <c:pt idx="15">
                  <c:v>0.36175426766639746</c:v>
                </c:pt>
                <c:pt idx="16">
                  <c:v>0.34246639983089705</c:v>
                </c:pt>
                <c:pt idx="17">
                  <c:v>0.32196217695126816</c:v>
                </c:pt>
                <c:pt idx="18">
                  <c:v>0.30048996788817556</c:v>
                </c:pt>
                <c:pt idx="19">
                  <c:v>0.2783286167909505</c:v>
                </c:pt>
                <c:pt idx="20">
                  <c:v>0.25577744177446338</c:v>
                </c:pt>
                <c:pt idx="21">
                  <c:v>0.23314508247219584</c:v>
                </c:pt>
                <c:pt idx="22">
                  <c:v>0.21073786252560103</c:v>
                </c:pt>
                <c:pt idx="23">
                  <c:v>0.18884838594784917</c:v>
                </c:pt>
                <c:pt idx="24">
                  <c:v>0.16774507274066275</c:v>
                </c:pt>
                <c:pt idx="25">
                  <c:v>0.14766325990560575</c:v>
                </c:pt>
                <c:pt idx="26">
                  <c:v>0.12879835820099922</c:v>
                </c:pt>
                <c:pt idx="27">
                  <c:v>0.11130137876040372</c:v>
                </c:pt>
                <c:pt idx="28">
                  <c:v>9.5276947594851585E-2</c:v>
                </c:pt>
                <c:pt idx="29">
                  <c:v>8.0783731985386312E-2</c:v>
                </c:pt>
                <c:pt idx="30">
                  <c:v>6.7837030967980258E-2</c:v>
                </c:pt>
                <c:pt idx="31">
                  <c:v>5.6413148231737466E-2</c:v>
                </c:pt>
                <c:pt idx="32">
                  <c:v>4.6455079408368828E-2</c:v>
                </c:pt>
                <c:pt idx="33">
                  <c:v>3.7879009885335532E-2</c:v>
                </c:pt>
                <c:pt idx="34">
                  <c:v>3.0581130732620632E-2</c:v>
                </c:pt>
                <c:pt idx="35">
                  <c:v>2.4444331066814744E-2</c:v>
                </c:pt>
                <c:pt idx="36">
                  <c:v>1.9344404116070628E-2</c:v>
                </c:pt>
                <c:pt idx="37">
                  <c:v>1.5155499175966317E-2</c:v>
                </c:pt>
                <c:pt idx="38">
                  <c:v>1.1754650878172346E-2</c:v>
                </c:pt>
                <c:pt idx="39">
                  <c:v>9.0253108618499542E-3</c:v>
                </c:pt>
                <c:pt idx="40">
                  <c:v>6.8598877508094808E-3</c:v>
                </c:pt>
                <c:pt idx="41">
                  <c:v>5.1613648518274054E-3</c:v>
                </c:pt>
                <c:pt idx="42">
                  <c:v>3.8441094521086154E-3</c:v>
                </c:pt>
                <c:pt idx="43">
                  <c:v>2.8340135136325035E-3</c:v>
                </c:pt>
                <c:pt idx="44">
                  <c:v>2.068115101944535E-3</c:v>
                </c:pt>
                <c:pt idx="45">
                  <c:v>1.4938462254239324E-3</c:v>
                </c:pt>
                <c:pt idx="46">
                  <c:v>1.068039503153446E-3</c:v>
                </c:pt>
                <c:pt idx="47">
                  <c:v>7.558067768891507E-4</c:v>
                </c:pt>
                <c:pt idx="48">
                  <c:v>5.293805906285158E-4</c:v>
                </c:pt>
                <c:pt idx="49">
                  <c:v>3.6698693456431138E-4</c:v>
                </c:pt>
                <c:pt idx="50">
                  <c:v>2.5179666077567006E-4</c:v>
                </c:pt>
                <c:pt idx="51">
                  <c:v>1.7098472918721164E-4</c:v>
                </c:pt>
                <c:pt idx="52">
                  <c:v>1.1491154876597068E-4</c:v>
                </c:pt>
                <c:pt idx="53">
                  <c:v>7.6429283626014815E-5</c:v>
                </c:pt>
                <c:pt idx="54">
                  <c:v>5.0307897891242685E-5</c:v>
                </c:pt>
                <c:pt idx="55">
                  <c:v>3.277050069144154E-5</c:v>
                </c:pt>
                <c:pt idx="56">
                  <c:v>2.1124697205283056E-5</c:v>
                </c:pt>
                <c:pt idx="57">
                  <c:v>1.3475600530693765E-5</c:v>
                </c:pt>
                <c:pt idx="58">
                  <c:v>8.506392413487602E-6</c:v>
                </c:pt>
                <c:pt idx="59">
                  <c:v>5.3133875253232839E-6</c:v>
                </c:pt>
                <c:pt idx="60">
                  <c:v>3.284091249925411E-6</c:v>
                </c:pt>
                <c:pt idx="61">
                  <c:v>2.0084690430834323E-6</c:v>
                </c:pt>
                <c:pt idx="62">
                  <c:v>1.2153728445283567E-6</c:v>
                </c:pt>
                <c:pt idx="63">
                  <c:v>7.2767311074448681E-7</c:v>
                </c:pt>
                <c:pt idx="64">
                  <c:v>4.3105549036234423E-7</c:v>
                </c:pt>
                <c:pt idx="65">
                  <c:v>2.5263145338171109E-7</c:v>
                </c:pt>
                <c:pt idx="66">
                  <c:v>1.4648260573840642E-7</c:v>
                </c:pt>
                <c:pt idx="67">
                  <c:v>8.4026404109184238E-8</c:v>
                </c:pt>
                <c:pt idx="68">
                  <c:v>4.7682931248254351E-8</c:v>
                </c:pt>
                <c:pt idx="69">
                  <c:v>2.676785582350158E-8</c:v>
                </c:pt>
                <c:pt idx="70">
                  <c:v>1.4864605387272818E-8</c:v>
                </c:pt>
                <c:pt idx="71">
                  <c:v>8.1652162228104021E-9</c:v>
                </c:pt>
                <c:pt idx="72">
                  <c:v>4.4365103137764165E-9</c:v>
                </c:pt>
                <c:pt idx="73">
                  <c:v>2.3842919981517341E-9</c:v>
                </c:pt>
                <c:pt idx="74">
                  <c:v>1.2673769535180532E-9</c:v>
                </c:pt>
                <c:pt idx="75">
                  <c:v>6.6629184692839761E-10</c:v>
                </c:pt>
                <c:pt idx="76">
                  <c:v>3.4643284403506514E-10</c:v>
                </c:pt>
                <c:pt idx="77">
                  <c:v>1.7813638829995518E-10</c:v>
                </c:pt>
                <c:pt idx="78">
                  <c:v>9.0583275385594064E-11</c:v>
                </c:pt>
                <c:pt idx="79">
                  <c:v>4.5549914785745206E-11</c:v>
                </c:pt>
                <c:pt idx="80">
                  <c:v>2.2649220897224282E-11</c:v>
                </c:pt>
                <c:pt idx="81">
                  <c:v>1.1135935128244579E-11</c:v>
                </c:pt>
                <c:pt idx="82">
                  <c:v>5.4136355702927961E-12</c:v>
                </c:pt>
                <c:pt idx="83">
                  <c:v>2.6020822578531766E-12</c:v>
                </c:pt>
                <c:pt idx="84">
                  <c:v>1.2365256270098353E-12</c:v>
                </c:pt>
                <c:pt idx="85">
                  <c:v>5.8091881842415399E-13</c:v>
                </c:pt>
                <c:pt idx="86">
                  <c:v>2.6979756030053163E-13</c:v>
                </c:pt>
                <c:pt idx="87">
                  <c:v>1.2386573906868174E-13</c:v>
                </c:pt>
                <c:pt idx="88">
                  <c:v>5.6212992064951524E-14</c:v>
                </c:pt>
                <c:pt idx="89">
                  <c:v>2.5216222389218358E-14</c:v>
                </c:pt>
                <c:pt idx="90">
                  <c:v>1.1180885780121004E-14</c:v>
                </c:pt>
                <c:pt idx="91">
                  <c:v>4.9005373278974217E-15</c:v>
                </c:pt>
                <c:pt idx="92">
                  <c:v>2.1235279205040868E-15</c:v>
                </c:pt>
                <c:pt idx="93">
                  <c:v>9.1019374177496408E-16</c:v>
                </c:pt>
                <c:pt idx="94">
                  <c:v>3.8639180539072382E-16</c:v>
                </c:pt>
                <c:pt idx="95">
                  <c:v>1.6298016926603504E-16</c:v>
                </c:pt>
                <c:pt idx="96">
                  <c:v>6.8845061502960404E-17</c:v>
                </c:pt>
                <c:pt idx="97">
                  <c:v>2.966843835708919E-17</c:v>
                </c:pt>
                <c:pt idx="98">
                  <c:v>1.3570455765620255E-17</c:v>
                </c:pt>
                <c:pt idx="99">
                  <c:v>7.0450082672119127E-18</c:v>
                </c:pt>
                <c:pt idx="100">
                  <c:v>4.4412346433602778E-18</c:v>
                </c:pt>
              </c:numCache>
            </c:numRef>
          </c:xVal>
          <c:yVal>
            <c:numRef>
              <c:f>Blasius!$D$4:$D$304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7.4999999999999902</c:v>
                </c:pt>
                <c:pt idx="76">
                  <c:v>7.5999999999999899</c:v>
                </c:pt>
                <c:pt idx="77">
                  <c:v>7.6999999999999904</c:v>
                </c:pt>
                <c:pt idx="78">
                  <c:v>7.7999999999999901</c:v>
                </c:pt>
                <c:pt idx="79">
                  <c:v>7.8999999999999897</c:v>
                </c:pt>
                <c:pt idx="80">
                  <c:v>7.9999999999999902</c:v>
                </c:pt>
                <c:pt idx="81">
                  <c:v>8.0999999999999908</c:v>
                </c:pt>
                <c:pt idx="82">
                  <c:v>8.1999999999999904</c:v>
                </c:pt>
                <c:pt idx="83">
                  <c:v>8.2999999999999901</c:v>
                </c:pt>
                <c:pt idx="84">
                  <c:v>8.3999999999999897</c:v>
                </c:pt>
                <c:pt idx="85">
                  <c:v>8.4999999999999893</c:v>
                </c:pt>
                <c:pt idx="86">
                  <c:v>8.5999999999999908</c:v>
                </c:pt>
                <c:pt idx="87">
                  <c:v>8.6999999999999904</c:v>
                </c:pt>
                <c:pt idx="88">
                  <c:v>8.7999999999999901</c:v>
                </c:pt>
                <c:pt idx="89">
                  <c:v>8.8999999999999897</c:v>
                </c:pt>
                <c:pt idx="90">
                  <c:v>8.9999999999999893</c:v>
                </c:pt>
                <c:pt idx="91">
                  <c:v>9.0999999999999908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661800"/>
        <c:axId val="514662192"/>
      </c:scatterChart>
      <c:valAx>
        <c:axId val="514661800"/>
        <c:scaling>
          <c:orientation val="minMax"/>
          <c:max val="1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62192"/>
        <c:crosses val="autoZero"/>
        <c:crossBetween val="midCat"/>
      </c:valAx>
      <c:valAx>
        <c:axId val="5146621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61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Falkner-Skan</a:t>
            </a:r>
            <a:r>
              <a:rPr lang="en-US" baseline="0"/>
              <a:t> </a:t>
            </a:r>
            <a:r>
              <a:rPr lang="en-US"/>
              <a:t>BL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FalknerSkan!$E$4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FalknerSkan!$E$5:$E$305</c:f>
              <c:numCache>
                <c:formatCode>General</c:formatCode>
                <c:ptCount val="301"/>
                <c:pt idx="0">
                  <c:v>0</c:v>
                </c:pt>
                <c:pt idx="1">
                  <c:v>5.0631896005547491E-5</c:v>
                </c:pt>
                <c:pt idx="2">
                  <c:v>3.0252539296343989E-4</c:v>
                </c:pt>
                <c:pt idx="3">
                  <c:v>9.5566504065117185E-4</c:v>
                </c:pt>
                <c:pt idx="4">
                  <c:v>2.2099886787923227E-3</c:v>
                </c:pt>
                <c:pt idx="5">
                  <c:v>4.2653119592806019E-3</c:v>
                </c:pt>
                <c:pt idx="6">
                  <c:v>7.3211904963049043E-3</c:v>
                </c:pt>
                <c:pt idx="7">
                  <c:v>1.1576699164772615E-2</c:v>
                </c:pt>
                <c:pt idx="8">
                  <c:v>1.7230108482909914E-2</c:v>
                </c:pt>
                <c:pt idx="9">
                  <c:v>2.4478438764525854E-2</c:v>
                </c:pt>
                <c:pt idx="10">
                  <c:v>3.3516873957953337E-2</c:v>
                </c:pt>
                <c:pt idx="11">
                  <c:v>4.4538018971057608E-2</c:v>
                </c:pt>
                <c:pt idx="12">
                  <c:v>5.7730986997065213E-2</c:v>
                </c:pt>
                <c:pt idx="13">
                  <c:v>7.3280307087868188E-2</c:v>
                </c:pt>
                <c:pt idx="14">
                  <c:v>9.1364647138534039E-2</c:v>
                </c:pt>
                <c:pt idx="15">
                  <c:v>0.11215535368140674</c:v>
                </c:pt>
                <c:pt idx="16">
                  <c:v>0.13581481751043992</c:v>
                </c:pt>
                <c:pt idx="17">
                  <c:v>0.16249468314396531</c:v>
                </c:pt>
                <c:pt idx="18">
                  <c:v>0.19233393034066334</c:v>
                </c:pt>
                <c:pt idx="19">
                  <c:v>0.22545686700888085</c:v>
                </c:pt>
                <c:pt idx="20">
                  <c:v>0.26197108441624539</c:v>
                </c:pt>
                <c:pt idx="21">
                  <c:v>0.30196543694949174</c:v>
                </c:pt>
                <c:pt idx="22">
                  <c:v>0.34550811894903521</c:v>
                </c:pt>
                <c:pt idx="23">
                  <c:v>0.39264491935943074</c:v>
                </c:pt>
                <c:pt idx="24">
                  <c:v>0.44339774002481286</c:v>
                </c:pt>
                <c:pt idx="25">
                  <c:v>0.49776346436124663</c:v>
                </c:pt>
                <c:pt idx="26">
                  <c:v>0.55571325893554901</c:v>
                </c:pt>
                <c:pt idx="27">
                  <c:v>0.617192380527673</c:v>
                </c:pt>
                <c:pt idx="28">
                  <c:v>0.6821205453204382</c:v>
                </c:pt>
                <c:pt idx="29">
                  <c:v>0.7503928952465353</c:v>
                </c:pt>
                <c:pt idx="30">
                  <c:v>0.82188157013054608</c:v>
                </c:pt>
                <c:pt idx="31">
                  <c:v>0.89643786460008867</c:v>
                </c:pt>
                <c:pt idx="32">
                  <c:v>0.97389491783624327</c:v>
                </c:pt>
                <c:pt idx="33">
                  <c:v>1.0540708544787154</c:v>
                </c:pt>
                <c:pt idx="34">
                  <c:v>1.1367722689046944</c:v>
                </c:pt>
                <c:pt idx="35">
                  <c:v>1.2217979250065787</c:v>
                </c:pt>
                <c:pt idx="36">
                  <c:v>1.3089425313942555</c:v>
                </c:pt>
                <c:pt idx="37">
                  <c:v>1.3980004488332063</c:v>
                </c:pt>
                <c:pt idx="38">
                  <c:v>1.4887691930255897</c:v>
                </c:pt>
                <c:pt idx="39">
                  <c:v>1.5810526109545844</c:v>
                </c:pt>
                <c:pt idx="40">
                  <c:v>1.6746636315020194</c:v>
                </c:pt>
                <c:pt idx="41">
                  <c:v>1.7694265188101579</c:v>
                </c:pt>
                <c:pt idx="42">
                  <c:v>1.865178587384454</c:v>
                </c:pt>
                <c:pt idx="43">
                  <c:v>1.9617713686220979</c:v>
                </c:pt>
                <c:pt idx="44">
                  <c:v>2.059071246895348</c:v>
                </c:pt>
                <c:pt idx="45">
                  <c:v>2.1569596075538904</c:v>
                </c:pt>
                <c:pt idx="46">
                  <c:v>2.2553325578757639</c:v>
                </c:pt>
                <c:pt idx="47">
                  <c:v>2.3541002944035276</c:v>
                </c:pt>
                <c:pt idx="48">
                  <c:v>2.4531861962152108</c:v>
                </c:pt>
                <c:pt idx="49">
                  <c:v>2.5525257240184298</c:v>
                </c:pt>
                <c:pt idx="50">
                  <c:v>2.6520652004537255</c:v>
                </c:pt>
                <c:pt idx="51">
                  <c:v>2.7517605388298096</c:v>
                </c:pt>
                <c:pt idx="52">
                  <c:v>2.8515759769545435</c:v>
                </c:pt>
                <c:pt idx="53">
                  <c:v>2.9514828609844015</c:v>
                </c:pt>
                <c:pt idx="54">
                  <c:v>3.051458512349015</c:v>
                </c:pt>
                <c:pt idx="55">
                  <c:v>3.1514851996537554</c:v>
                </c:pt>
                <c:pt idx="56">
                  <c:v>3.2515492276139337</c:v>
                </c:pt>
                <c:pt idx="57">
                  <c:v>3.3516401468796615</c:v>
                </c:pt>
                <c:pt idx="58">
                  <c:v>3.4517500822088638</c:v>
                </c:pt>
                <c:pt idx="59">
                  <c:v>3.5518731718040186</c:v>
                </c:pt>
                <c:pt idx="60">
                  <c:v>3.6520051075891011</c:v>
                </c:pt>
                <c:pt idx="61">
                  <c:v>3.7521427645328664</c:v>
                </c:pt>
                <c:pt idx="62">
                  <c:v>3.8522839065522896</c:v>
                </c:pt>
                <c:pt idx="63">
                  <c:v>3.9524269567815962</c:v>
                </c:pt>
                <c:pt idx="64">
                  <c:v>4.0525708208132603</c:v>
                </c:pt>
                <c:pt idx="65">
                  <c:v>4.1527147526877544</c:v>
                </c:pt>
                <c:pt idx="66">
                  <c:v>4.2528582547507883</c:v>
                </c:pt>
                <c:pt idx="67">
                  <c:v>4.3530010038750913</c:v>
                </c:pt>
                <c:pt idx="68">
                  <c:v>4.4531427978638876</c:v>
                </c:pt>
                <c:pt idx="69">
                  <c:v>4.5532835170547958</c:v>
                </c:pt>
                <c:pt idx="70">
                  <c:v>4.6534230971937918</c:v>
                </c:pt>
                <c:pt idx="71">
                  <c:v>4.7535615105381099</c:v>
                </c:pt>
                <c:pt idx="72">
                  <c:v>4.8536987528780173</c:v>
                </c:pt>
                <c:pt idx="73">
                  <c:v>4.9538348347534251</c:v>
                </c:pt>
                <c:pt idx="74">
                  <c:v>5.0539697756002813</c:v>
                </c:pt>
                <c:pt idx="75">
                  <c:v>5.1541035999135376</c:v>
                </c:pt>
                <c:pt idx="76">
                  <c:v>5.2542363347779855</c:v>
                </c:pt>
                <c:pt idx="77">
                  <c:v>5.3543680083131902</c:v>
                </c:pt>
                <c:pt idx="78">
                  <c:v>5.4544986487200333</c:v>
                </c:pt>
                <c:pt idx="79">
                  <c:v>5.5546282837168803</c:v>
                </c:pt>
                <c:pt idx="80">
                  <c:v>5.6547569402237139</c:v>
                </c:pt>
                <c:pt idx="81">
                  <c:v>5.7548846442010664</c:v>
                </c:pt>
                <c:pt idx="82">
                  <c:v>5.8550114205833577</c:v>
                </c:pt>
                <c:pt idx="83">
                  <c:v>5.9551372932681668</c:v>
                </c:pt>
                <c:pt idx="84">
                  <c:v>6.0552622851373146</c:v>
                </c:pt>
                <c:pt idx="85">
                  <c:v>6.1553864180949578</c:v>
                </c:pt>
                <c:pt idx="86">
                  <c:v>6.2555097131137458</c:v>
                </c:pt>
                <c:pt idx="87">
                  <c:v>6.3556321902838402</c:v>
                </c:pt>
                <c:pt idx="88">
                  <c:v>6.4557538688618443</c:v>
                </c:pt>
                <c:pt idx="89">
                  <c:v>6.5558747673180493</c:v>
                </c:pt>
                <c:pt idx="90">
                  <c:v>6.6559949033812584</c:v>
                </c:pt>
                <c:pt idx="91">
                  <c:v>6.7561142940808425</c:v>
                </c:pt>
                <c:pt idx="92">
                  <c:v>6.8562329557860044</c:v>
                </c:pt>
                <c:pt idx="93">
                  <c:v>6.9563509042423384</c:v>
                </c:pt>
                <c:pt idx="94">
                  <c:v>7.0564681546058194</c:v>
                </c:pt>
                <c:pt idx="95">
                  <c:v>7.15658472147443</c:v>
                </c:pt>
                <c:pt idx="96">
                  <c:v>7.256700618917578</c:v>
                </c:pt>
                <c:pt idx="97">
                  <c:v>7.3568158605034988</c:v>
                </c:pt>
                <c:pt idx="98">
                  <c:v>7.4569304593248082</c:v>
                </c:pt>
                <c:pt idx="99">
                  <c:v>7.5570444280223423</c:v>
                </c:pt>
                <c:pt idx="100">
                  <c:v>7.6571577788074547</c:v>
                </c:pt>
                <c:pt idx="101">
                  <c:v>7.7572705234828581</c:v>
                </c:pt>
                <c:pt idx="102">
                  <c:v>7.8573826734621548</c:v>
                </c:pt>
                <c:pt idx="103">
                  <c:v>7.9574942397881463</c:v>
                </c:pt>
                <c:pt idx="104">
                  <c:v>8.0576052331500119</c:v>
                </c:pt>
                <c:pt idx="105">
                  <c:v>8.1577156638994683</c:v>
                </c:pt>
                <c:pt idx="106">
                  <c:v>8.2578255420659463</c:v>
                </c:pt>
                <c:pt idx="107">
                  <c:v>8.357934877370889</c:v>
                </c:pt>
                <c:pt idx="108">
                  <c:v>8.4580436792412232</c:v>
                </c:pt>
                <c:pt idx="109">
                  <c:v>8.5581519568220568</c:v>
                </c:pt>
                <c:pt idx="110">
                  <c:v>8.6582597189886776</c:v>
                </c:pt>
                <c:pt idx="111">
                  <c:v>8.7583669743578749</c:v>
                </c:pt>
                <c:pt idx="112">
                  <c:v>8.8584737312986501</c:v>
                </c:pt>
                <c:pt idx="113">
                  <c:v>8.9585799979423513</c:v>
                </c:pt>
                <c:pt idx="114">
                  <c:v>9.0586857821922599</c:v>
                </c:pt>
                <c:pt idx="115">
                  <c:v>9.1587910917326916</c:v>
                </c:pt>
                <c:pt idx="116">
                  <c:v>9.2588959340376125</c:v>
                </c:pt>
                <c:pt idx="117">
                  <c:v>9.3590003163788165</c:v>
                </c:pt>
                <c:pt idx="118">
                  <c:v>9.4591042458337018</c:v>
                </c:pt>
                <c:pt idx="119">
                  <c:v>9.5592077292926394</c:v>
                </c:pt>
                <c:pt idx="120">
                  <c:v>9.6593107734660002</c:v>
                </c:pt>
                <c:pt idx="121">
                  <c:v>9.7594133848908307</c:v>
                </c:pt>
                <c:pt idx="122">
                  <c:v>9.8595155699372015</c:v>
                </c:pt>
                <c:pt idx="123">
                  <c:v>9.9596173348142703</c:v>
                </c:pt>
                <c:pt idx="124">
                  <c:v>10.059718685576039</c:v>
                </c:pt>
                <c:pt idx="125">
                  <c:v>10.159819628126868</c:v>
                </c:pt>
                <c:pt idx="126">
                  <c:v>10.259920168226721</c:v>
                </c:pt>
                <c:pt idx="127">
                  <c:v>10.360020311496173</c:v>
                </c:pt>
                <c:pt idx="128">
                  <c:v>10.460120063421204</c:v>
                </c:pt>
                <c:pt idx="129">
                  <c:v>10.560219429357764</c:v>
                </c:pt>
                <c:pt idx="130">
                  <c:v>10.660318414536157</c:v>
                </c:pt>
                <c:pt idx="131">
                  <c:v>10.760417024065218</c:v>
                </c:pt>
                <c:pt idx="132">
                  <c:v>10.860515262936319</c:v>
                </c:pt>
                <c:pt idx="133">
                  <c:v>10.960613136027209</c:v>
                </c:pt>
                <c:pt idx="134">
                  <c:v>11.060710648105678</c:v>
                </c:pt>
                <c:pt idx="135">
                  <c:v>11.160807803833086</c:v>
                </c:pt>
                <c:pt idx="136">
                  <c:v>11.260904607767737</c:v>
                </c:pt>
                <c:pt idx="137">
                  <c:v>11.361001064368116</c:v>
                </c:pt>
                <c:pt idx="138">
                  <c:v>11.461097177996004</c:v>
                </c:pt>
                <c:pt idx="139">
                  <c:v>11.561192952919454</c:v>
                </c:pt>
                <c:pt idx="140">
                  <c:v>11.661288393315665</c:v>
                </c:pt>
                <c:pt idx="141">
                  <c:v>11.761383503273741</c:v>
                </c:pt>
                <c:pt idx="142">
                  <c:v>11.861478286797336</c:v>
                </c:pt>
                <c:pt idx="143">
                  <c:v>11.961572747807201</c:v>
                </c:pt>
                <c:pt idx="144">
                  <c:v>12.061666890143639</c:v>
                </c:pt>
                <c:pt idx="145">
                  <c:v>12.161760717568869</c:v>
                </c:pt>
                <c:pt idx="146">
                  <c:v>12.261854233769293</c:v>
                </c:pt>
                <c:pt idx="147">
                  <c:v>12.361947442357689</c:v>
                </c:pt>
                <c:pt idx="148">
                  <c:v>12.462040346875318</c:v>
                </c:pt>
                <c:pt idx="149">
                  <c:v>12.56213295079395</c:v>
                </c:pt>
                <c:pt idx="150">
                  <c:v>12.662225257517834</c:v>
                </c:pt>
                <c:pt idx="151">
                  <c:v>12.762317270385569</c:v>
                </c:pt>
                <c:pt idx="152">
                  <c:v>12.862408992671929</c:v>
                </c:pt>
                <c:pt idx="153">
                  <c:v>12.962500427589603</c:v>
                </c:pt>
                <c:pt idx="154">
                  <c:v>13.062591578290874</c:v>
                </c:pt>
                <c:pt idx="155">
                  <c:v>13.162682447869233</c:v>
                </c:pt>
                <c:pt idx="156">
                  <c:v>13.262773039360924</c:v>
                </c:pt>
                <c:pt idx="157">
                  <c:v>13.362863355746411</c:v>
                </c:pt>
                <c:pt idx="158">
                  <c:v>13.462953399951788</c:v>
                </c:pt>
                <c:pt idx="159">
                  <c:v>13.563043174850105</c:v>
                </c:pt>
                <c:pt idx="160">
                  <c:v>13.663132683262626</c:v>
                </c:pt>
                <c:pt idx="161">
                  <c:v>13.763221927959997</c:v>
                </c:pt>
                <c:pt idx="162">
                  <c:v>13.863310911663318</c:v>
                </c:pt>
                <c:pt idx="163">
                  <c:v>13.963399637045155</c:v>
                </c:pt>
                <c:pt idx="164">
                  <c:v>14.063488106730405</c:v>
                </c:pt>
                <c:pt idx="165">
                  <c:v>14.163576323297109</c:v>
                </c:pt>
                <c:pt idx="166">
                  <c:v>14.263664289277104</c:v>
                </c:pt>
                <c:pt idx="167">
                  <c:v>14.363752007156608</c:v>
                </c:pt>
                <c:pt idx="168">
                  <c:v>14.463839479376695</c:v>
                </c:pt>
                <c:pt idx="169">
                  <c:v>14.563926708333655</c:v>
                </c:pt>
                <c:pt idx="170">
                  <c:v>14.664013696379328</c:v>
                </c:pt>
                <c:pt idx="171">
                  <c:v>14.764100445821352</c:v>
                </c:pt>
                <c:pt idx="172">
                  <c:v>14.864186958923465</c:v>
                </c:pt>
                <c:pt idx="173">
                  <c:v>14.964273237905886</c:v>
                </c:pt>
                <c:pt idx="174">
                  <c:v>15.064359284945814</c:v>
                </c:pt>
                <c:pt idx="175">
                  <c:v>15.164445102178254</c:v>
                </c:pt>
                <c:pt idx="176">
                  <c:v>15.264530691697146</c:v>
                </c:pt>
                <c:pt idx="177">
                  <c:v>15.364616055557018</c:v>
                </c:pt>
                <c:pt idx="178">
                  <c:v>15.464701195775223</c:v>
                </c:pt>
                <c:pt idx="179">
                  <c:v>15.564786114334815</c:v>
                </c:pt>
                <c:pt idx="180">
                  <c:v>15.664870813188186</c:v>
                </c:pt>
                <c:pt idx="181">
                  <c:v>15.764955294261329</c:v>
                </c:pt>
                <c:pt idx="182">
                  <c:v>15.865039559458722</c:v>
                </c:pt>
                <c:pt idx="183">
                  <c:v>15.965123610668572</c:v>
                </c:pt>
                <c:pt idx="184">
                  <c:v>16.06520744976806</c:v>
                </c:pt>
                <c:pt idx="185">
                  <c:v>16.165291078628261</c:v>
                </c:pt>
                <c:pt idx="186">
                  <c:v>16.265374499118085</c:v>
                </c:pt>
                <c:pt idx="187">
                  <c:v>16.365457713106785</c:v>
                </c:pt>
                <c:pt idx="188">
                  <c:v>16.465540722464439</c:v>
                </c:pt>
                <c:pt idx="189">
                  <c:v>16.565623529059934</c:v>
                </c:pt>
                <c:pt idx="190">
                  <c:v>16.665706134756313</c:v>
                </c:pt>
                <c:pt idx="191">
                  <c:v>16.765788541403538</c:v>
                </c:pt>
                <c:pt idx="192">
                  <c:v>16.865870750829583</c:v>
                </c:pt>
                <c:pt idx="193">
                  <c:v>16.965952764832295</c:v>
                </c:pt>
                <c:pt idx="194">
                  <c:v>17.066034585179157</c:v>
                </c:pt>
                <c:pt idx="195">
                  <c:v>17.16611621363726</c:v>
                </c:pt>
                <c:pt idx="196">
                  <c:v>17.266197652102328</c:v>
                </c:pt>
                <c:pt idx="197">
                  <c:v>17.366278903032665</c:v>
                </c:pt>
                <c:pt idx="198">
                  <c:v>17.466359970765097</c:v>
                </c:pt>
                <c:pt idx="199">
                  <c:v>17.566440865213611</c:v>
                </c:pt>
                <c:pt idx="200">
                  <c:v>17.666521611527394</c:v>
                </c:pt>
              </c:numCache>
            </c:numRef>
          </c:xVal>
          <c:yVal>
            <c:numRef>
              <c:f>FalknerSkan!$D$5:$D$305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FalknerSkan!$F$4</c:f>
              <c:strCache>
                <c:ptCount val="1"/>
                <c:pt idx="0">
                  <c:v>f'=u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FalknerSkan!$F$5:$F$305</c:f>
              <c:numCache>
                <c:formatCode>General</c:formatCode>
                <c:ptCount val="301"/>
                <c:pt idx="0">
                  <c:v>0</c:v>
                </c:pt>
                <c:pt idx="1">
                  <c:v>1.0126386681846497E-3</c:v>
                </c:pt>
                <c:pt idx="2">
                  <c:v>4.0252327670855844E-3</c:v>
                </c:pt>
                <c:pt idx="3">
                  <c:v>9.0375624306713899E-3</c:v>
                </c:pt>
                <c:pt idx="4">
                  <c:v>1.6048913323624188E-2</c:v>
                </c:pt>
                <c:pt idx="5">
                  <c:v>2.5057556024158222E-2</c:v>
                </c:pt>
                <c:pt idx="6">
                  <c:v>3.6060019199143853E-2</c:v>
                </c:pt>
                <c:pt idx="7">
                  <c:v>4.9050159394872887E-2</c:v>
                </c:pt>
                <c:pt idx="8">
                  <c:v>6.4018032929759688E-2</c:v>
                </c:pt>
                <c:pt idx="9">
                  <c:v>8.0948579394847786E-2</c:v>
                </c:pt>
                <c:pt idx="10">
                  <c:v>9.9820131886778005E-2</c:v>
                </c:pt>
                <c:pt idx="11">
                  <c:v>0.12060277649612035</c:v>
                </c:pt>
                <c:pt idx="12">
                  <c:v>0.14325659283541481</c:v>
                </c:pt>
                <c:pt idx="13">
                  <c:v>0.16772981846061127</c:v>
                </c:pt>
                <c:pt idx="14">
                  <c:v>0.1939569926737581</c:v>
                </c:pt>
                <c:pt idx="15">
                  <c:v>0.22185714891215597</c:v>
                </c:pt>
                <c:pt idx="16">
                  <c:v>0.25133213896392714</c:v>
                </c:pt>
                <c:pt idx="17">
                  <c:v>0.28226518552124841</c:v>
                </c:pt>
                <c:pt idx="18">
                  <c:v>0.31451977069130765</c:v>
                </c:pt>
                <c:pt idx="19">
                  <c:v>0.34793897535249396</c:v>
                </c:pt>
                <c:pt idx="20">
                  <c:v>0.38234538580435645</c:v>
                </c:pt>
                <c:pt idx="21">
                  <c:v>0.41754167812218368</c:v>
                </c:pt>
                <c:pt idx="22">
                  <c:v>0.45331197529765183</c:v>
                </c:pt>
                <c:pt idx="23">
                  <c:v>0.48942404641622933</c:v>
                </c:pt>
                <c:pt idx="24">
                  <c:v>0.52563238037969995</c:v>
                </c:pt>
                <c:pt idx="25">
                  <c:v>0.56168211972221038</c:v>
                </c:pt>
                <c:pt idx="26">
                  <c:v>0.59731378492387532</c:v>
                </c:pt>
                <c:pt idx="27">
                  <c:v>0.63226865976865598</c:v>
                </c:pt>
                <c:pt idx="28">
                  <c:v>0.66629464853356191</c:v>
                </c:pt>
                <c:pt idx="29">
                  <c:v>0.69915236194491526</c:v>
                </c:pt>
                <c:pt idx="30">
                  <c:v>0.73062114712238946</c:v>
                </c:pt>
                <c:pt idx="31">
                  <c:v>0.76050475301722065</c:v>
                </c:pt>
                <c:pt idx="32">
                  <c:v>0.78863632175931642</c:v>
                </c:pt>
                <c:pt idx="33">
                  <c:v>0.81488242040449987</c:v>
                </c:pt>
                <c:pt idx="34">
                  <c:v>0.83914587666063001</c:v>
                </c:pt>
                <c:pt idx="35">
                  <c:v>0.86136725313838047</c:v>
                </c:pt>
                <c:pt idx="36">
                  <c:v>0.88152488159090658</c:v>
                </c:pt>
                <c:pt idx="37">
                  <c:v>0.89963347339022137</c:v>
                </c:pt>
                <c:pt idx="38">
                  <c:v>0.91574141590990232</c:v>
                </c:pt>
                <c:pt idx="39">
                  <c:v>0.92992694740715565</c:v>
                </c:pt>
                <c:pt idx="40">
                  <c:v>0.94229346760633581</c:v>
                </c:pt>
                <c:pt idx="41">
                  <c:v>0.95296428199824335</c:v>
                </c:pt>
                <c:pt idx="42">
                  <c:v>0.96207709236024219</c:v>
                </c:pt>
                <c:pt idx="43">
                  <c:v>0.96977853475211606</c:v>
                </c:pt>
                <c:pt idx="44">
                  <c:v>0.97621903261589715</c:v>
                </c:pt>
                <c:pt idx="45">
                  <c:v>0.98154818205705929</c:v>
                </c:pt>
                <c:pt idx="46">
                  <c:v>0.98591082553470522</c:v>
                </c:pt>
                <c:pt idx="47">
                  <c:v>0.98944390587665199</c:v>
                </c:pt>
                <c:pt idx="48">
                  <c:v>0.99227413096032768</c:v>
                </c:pt>
                <c:pt idx="49">
                  <c:v>0.99451642549533337</c:v>
                </c:pt>
                <c:pt idx="50">
                  <c:v>0.99627310342579067</c:v>
                </c:pt>
                <c:pt idx="51">
                  <c:v>0.99763366416611177</c:v>
                </c:pt>
                <c:pt idx="52">
                  <c:v>0.99867509828027312</c:v>
                </c:pt>
                <c:pt idx="53">
                  <c:v>0.9994625821723101</c:v>
                </c:pt>
                <c:pt idx="54">
                  <c:v>1.0000504448973482</c:v>
                </c:pt>
                <c:pt idx="55">
                  <c:v>1.000483300911696</c:v>
                </c:pt>
                <c:pt idx="56">
                  <c:v>1.0007972579547726</c:v>
                </c:pt>
                <c:pt idx="57">
                  <c:v>1.0010211269806442</c:v>
                </c:pt>
                <c:pt idx="58">
                  <c:v>1.0011775791894233</c:v>
                </c:pt>
                <c:pt idx="59">
                  <c:v>1.0012842122702426</c:v>
                </c:pt>
                <c:pt idx="60">
                  <c:v>1.001354502962587</c:v>
                </c:pt>
                <c:pt idx="61">
                  <c:v>1.001398635421382</c:v>
                </c:pt>
                <c:pt idx="62">
                  <c:v>1.0014242044552188</c:v>
                </c:pt>
                <c:pt idx="63">
                  <c:v>1.0014367995998932</c:v>
                </c:pt>
                <c:pt idx="64">
                  <c:v>1.0014404804839683</c:v>
                </c:pt>
                <c:pt idx="65">
                  <c:v>1.0014381564385364</c:v>
                </c:pt>
                <c:pt idx="66">
                  <c:v>1.0014318842368792</c:v>
                </c:pt>
                <c:pt idx="67">
                  <c:v>1.0014230976458824</c:v>
                </c:pt>
                <c:pt idx="68">
                  <c:v>1.0014127815084373</c:v>
                </c:pt>
                <c:pt idx="69">
                  <c:v>1.0014016016693332</c:v>
                </c:pt>
                <c:pt idx="70">
                  <c:v>1.0013900004508707</c:v>
                </c:pt>
                <c:pt idx="71">
                  <c:v>1.0013782657557944</c:v>
                </c:pt>
                <c:pt idx="72">
                  <c:v>1.0013665803419363</c:v>
                </c:pt>
                <c:pt idx="73">
                  <c:v>1.001355056444329</c:v>
                </c:pt>
                <c:pt idx="74">
                  <c:v>1.0013437597485284</c:v>
                </c:pt>
                <c:pt idx="75">
                  <c:v>1.001332725749094</c:v>
                </c:pt>
                <c:pt idx="76">
                  <c:v>1.0013219707481025</c:v>
                </c:pt>
                <c:pt idx="77">
                  <c:v>1.0013114991389054</c:v>
                </c:pt>
                <c:pt idx="78">
                  <c:v>1.0013013081544666</c:v>
                </c:pt>
                <c:pt idx="79">
                  <c:v>1.0012913909113426</c:v>
                </c:pt>
                <c:pt idx="80">
                  <c:v>1.0012817383253136</c:v>
                </c:pt>
                <c:pt idx="81">
                  <c:v>1.0012723402914701</c:v>
                </c:pt>
                <c:pt idx="82">
                  <c:v>1.0012631863923853</c:v>
                </c:pt>
                <c:pt idx="83">
                  <c:v>1.0012542663085457</c:v>
                </c:pt>
                <c:pt idx="84">
                  <c:v>1.0012455700442964</c:v>
                </c:pt>
                <c:pt idx="85">
                  <c:v>1.001237088041796</c:v>
                </c:pt>
                <c:pt idx="86">
                  <c:v>1.0012288112286292</c:v>
                </c:pt>
                <c:pt idx="87">
                  <c:v>1.0012207310273331</c:v>
                </c:pt>
                <c:pt idx="88">
                  <c:v>1.0012128393440169</c:v>
                </c:pt>
                <c:pt idx="89">
                  <c:v>1.0012051285462993</c:v>
                </c:pt>
                <c:pt idx="90">
                  <c:v>1.0011975914365108</c:v>
                </c:pt>
                <c:pt idx="91">
                  <c:v>1.0011902212235078</c:v>
                </c:pt>
                <c:pt idx="92">
                  <c:v>1.0011830114949052</c:v>
                </c:pt>
                <c:pt idx="93">
                  <c:v>1.001175956190637</c:v>
                </c:pt>
                <c:pt idx="94">
                  <c:v>1.001169049578241</c:v>
                </c:pt>
                <c:pt idx="95">
                  <c:v>1.00116228622999</c:v>
                </c:pt>
                <c:pt idx="96">
                  <c:v>1.0011556610018402</c:v>
                </c:pt>
                <c:pt idx="97">
                  <c:v>1.0011491690140979</c:v>
                </c:pt>
                <c:pt idx="98">
                  <c:v>1.0011428056336773</c:v>
                </c:pt>
                <c:pt idx="99">
                  <c:v>1.001136566457814</c:v>
                </c:pt>
                <c:pt idx="100">
                  <c:v>1.0011304472991001</c:v>
                </c:pt>
                <c:pt idx="101">
                  <c:v>1.0011244441717209</c:v>
                </c:pt>
                <c:pt idx="102">
                  <c:v>1.0011185532787781</c:v>
                </c:pt>
                <c:pt idx="103">
                  <c:v>1.0011127710005996</c:v>
                </c:pt>
                <c:pt idx="104">
                  <c:v>1.0011070938839439</c:v>
                </c:pt>
                <c:pt idx="105">
                  <c:v>1.0011015186320176</c:v>
                </c:pt>
                <c:pt idx="106">
                  <c:v>1.0010960420952322</c:v>
                </c:pt>
                <c:pt idx="107">
                  <c:v>1.0010906612626365</c:v>
                </c:pt>
                <c:pt idx="108">
                  <c:v>1.0010853732539626</c:v>
                </c:pt>
                <c:pt idx="109">
                  <c:v>1.0010801753122365</c:v>
                </c:pt>
                <c:pt idx="110">
                  <c:v>1.0010750647969004</c:v>
                </c:pt>
                <c:pt idx="111">
                  <c:v>1.001070039177411</c:v>
                </c:pt>
                <c:pt idx="112">
                  <c:v>1.0010650960272665</c:v>
                </c:pt>
                <c:pt idx="113">
                  <c:v>1.0010602330184346</c:v>
                </c:pt>
                <c:pt idx="114">
                  <c:v>1.0010554479161458</c:v>
                </c:pt>
                <c:pt idx="115">
                  <c:v>1.0010507385740224</c:v>
                </c:pt>
                <c:pt idx="116">
                  <c:v>1.0010461029295206</c:v>
                </c:pt>
                <c:pt idx="117">
                  <c:v>1.0010415389996574</c:v>
                </c:pt>
                <c:pt idx="118">
                  <c:v>1.0010370448770043</c:v>
                </c:pt>
                <c:pt idx="119">
                  <c:v>1.0010326187259242</c:v>
                </c:pt>
                <c:pt idx="120">
                  <c:v>1.0010282587790369</c:v>
                </c:pt>
                <c:pt idx="121">
                  <c:v>1.0010239633338929</c:v>
                </c:pt>
                <c:pt idx="122">
                  <c:v>1.0010197307498425</c:v>
                </c:pt>
                <c:pt idx="123">
                  <c:v>1.0010155594450856</c:v>
                </c:pt>
                <c:pt idx="124">
                  <c:v>1.0010114478938872</c:v>
                </c:pt>
                <c:pt idx="125">
                  <c:v>1.0010073946239495</c:v>
                </c:pt>
                <c:pt idx="126">
                  <c:v>1.0010033982139277</c:v>
                </c:pt>
                <c:pt idx="127">
                  <c:v>1.0009994572910785</c:v>
                </c:pt>
                <c:pt idx="128">
                  <c:v>1.0009955705290328</c:v>
                </c:pt>
                <c:pt idx="129">
                  <c:v>1.0009917366456833</c:v>
                </c:pt>
                <c:pt idx="130">
                  <c:v>1.0009879544011788</c:v>
                </c:pt>
                <c:pt idx="131">
                  <c:v>1.0009842225960155</c:v>
                </c:pt>
                <c:pt idx="132">
                  <c:v>1.0009805400692211</c:v>
                </c:pt>
                <c:pt idx="133">
                  <c:v>1.0009769056966213</c:v>
                </c:pt>
                <c:pt idx="134">
                  <c:v>1.0009733183891849</c:v>
                </c:pt>
                <c:pt idx="135">
                  <c:v>1.0009697770914381</c:v>
                </c:pt>
                <c:pt idx="136">
                  <c:v>1.0009662807799458</c:v>
                </c:pt>
                <c:pt idx="137">
                  <c:v>1.000962828461851</c:v>
                </c:pt>
                <c:pt idx="138">
                  <c:v>1.0009594191734685</c:v>
                </c:pt>
                <c:pt idx="139">
                  <c:v>1.0009560519789278</c:v>
                </c:pt>
                <c:pt idx="140">
                  <c:v>1.0009527259688595</c:v>
                </c:pt>
                <c:pt idx="141">
                  <c:v>1.0009494402591226</c:v>
                </c:pt>
                <c:pt idx="142">
                  <c:v>1.0009461939895661</c:v>
                </c:pt>
                <c:pt idx="143">
                  <c:v>1.0009429863228252</c:v>
                </c:pt>
                <c:pt idx="144">
                  <c:v>1.0009398164431451</c:v>
                </c:pt>
                <c:pt idx="145">
                  <c:v>1.0009366835552336</c:v>
                </c:pt>
                <c:pt idx="146">
                  <c:v>1.000933586883139</c:v>
                </c:pt>
                <c:pt idx="147">
                  <c:v>1.0009305256691565</c:v>
                </c:pt>
                <c:pt idx="148">
                  <c:v>1.0009274991727621</c:v>
                </c:pt>
                <c:pt idx="149">
                  <c:v>1.0009245066695789</c:v>
                </c:pt>
                <c:pt idx="150">
                  <c:v>1.0009215474503841</c:v>
                </c:pt>
                <c:pt idx="151">
                  <c:v>1.0009186208201633</c:v>
                </c:pt>
                <c:pt idx="152">
                  <c:v>1.0009157260972292</c:v>
                </c:pt>
                <c:pt idx="153">
                  <c:v>1.0009128626124231</c:v>
                </c:pt>
                <c:pt idx="154">
                  <c:v>1.0009100297084228</c:v>
                </c:pt>
                <c:pt idx="155">
                  <c:v>1.0009072267391936</c:v>
                </c:pt>
                <c:pt idx="156">
                  <c:v>1.0009044530696212</c:v>
                </c:pt>
                <c:pt idx="157">
                  <c:v>1.0009017080753824</c:v>
                </c:pt>
                <c:pt idx="158">
                  <c:v>1.000898991143117</c:v>
                </c:pt>
                <c:pt idx="159">
                  <c:v>1.0008963016709818</c:v>
                </c:pt>
                <c:pt idx="160">
                  <c:v>1.0008936390696797</c:v>
                </c:pt>
                <c:pt idx="161">
                  <c:v>1.0008910027640729</c:v>
                </c:pt>
                <c:pt idx="162">
                  <c:v>1.0008883921955052</c:v>
                </c:pt>
                <c:pt idx="163">
                  <c:v>1.0008858068249629</c:v>
                </c:pt>
                <c:pt idx="164">
                  <c:v>1.0008832461372168</c:v>
                </c:pt>
                <c:pt idx="165">
                  <c:v>1.0008807096460752</c:v>
                </c:pt>
                <c:pt idx="166">
                  <c:v>1.0008781969008596</c:v>
                </c:pt>
                <c:pt idx="167">
                  <c:v>1.0008757074941717</c:v>
                </c:pt>
                <c:pt idx="168">
                  <c:v>1.0008732410709495</c:v>
                </c:pt>
                <c:pt idx="169">
                  <c:v>1.0008707973387012</c:v>
                </c:pt>
                <c:pt idx="170">
                  <c:v>1.0008683760786572</c:v>
                </c:pt>
                <c:pt idx="171">
                  <c:v>1.0008659771573831</c:v>
                </c:pt>
                <c:pt idx="172">
                  <c:v>1.0008636005381524</c:v>
                </c:pt>
                <c:pt idx="173">
                  <c:v>1.000861246291096</c:v>
                </c:pt>
                <c:pt idx="174">
                  <c:v>1.0008589146008404</c:v>
                </c:pt>
                <c:pt idx="175">
                  <c:v>1.0008566057700459</c:v>
                </c:pt>
                <c:pt idx="176">
                  <c:v>1.0008543202170077</c:v>
                </c:pt>
                <c:pt idx="177">
                  <c:v>1.0008520584653431</c:v>
                </c:pt>
                <c:pt idx="178">
                  <c:v>1.0008498211238117</c:v>
                </c:pt>
                <c:pt idx="179">
                  <c:v>1.0008476088546041</c:v>
                </c:pt>
                <c:pt idx="180">
                  <c:v>1.0008454223290277</c:v>
                </c:pt>
                <c:pt idx="181">
                  <c:v>1.0008432621704897</c:v>
                </c:pt>
                <c:pt idx="182">
                  <c:v>1.0008411288860373</c:v>
                </c:pt>
                <c:pt idx="183">
                  <c:v>1.0008390227894215</c:v>
                </c:pt>
                <c:pt idx="184">
                  <c:v>1.0008369439206071</c:v>
                </c:pt>
                <c:pt idx="185">
                  <c:v>1.0008348919686454</c:v>
                </c:pt>
                <c:pt idx="186">
                  <c:v>1.0008328662065886</c:v>
                </c:pt>
                <c:pt idx="187">
                  <c:v>1.0008308654482734</c:v>
                </c:pt>
                <c:pt idx="188">
                  <c:v>1.0008288880369245</c:v>
                </c:pt>
                <c:pt idx="189">
                  <c:v>1.0008269318741954</c:v>
                </c:pt>
                <c:pt idx="190">
                  <c:v>1.0008249944949841</c:v>
                </c:pt>
                <c:pt idx="191">
                  <c:v>1.000823073187302</c:v>
                </c:pt>
                <c:pt idx="192">
                  <c:v>1.0008211651448058</c:v>
                </c:pt>
                <c:pt idx="193">
                  <c:v>1.0008192676116239</c:v>
                </c:pt>
                <c:pt idx="194">
                  <c:v>1.0008173778964762</c:v>
                </c:pt>
                <c:pt idx="195">
                  <c:v>1.0008154928699298</c:v>
                </c:pt>
                <c:pt idx="196">
                  <c:v>1.0008136067358278</c:v>
                </c:pt>
                <c:pt idx="197">
                  <c:v>1.0008117034411679</c:v>
                </c:pt>
                <c:pt idx="198">
                  <c:v>1.0008097334503627</c:v>
                </c:pt>
                <c:pt idx="199">
                  <c:v>1.0008075479582461</c:v>
                </c:pt>
                <c:pt idx="200">
                  <c:v>1.0008047258150552</c:v>
                </c:pt>
              </c:numCache>
            </c:numRef>
          </c:xVal>
          <c:yVal>
            <c:numRef>
              <c:f>FalknerSkan!$D$5:$D$305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FalknerSkan!$G$4</c:f>
              <c:strCache>
                <c:ptCount val="1"/>
                <c:pt idx="0">
                  <c:v>f''=du/dn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FalknerSkan!$G$5:$G$305</c:f>
              <c:numCache>
                <c:formatCode>General</c:formatCode>
                <c:ptCount val="301"/>
                <c:pt idx="0">
                  <c:v>1.2642174421115525E-4</c:v>
                </c:pt>
                <c:pt idx="1">
                  <c:v>2.0126360538126786E-2</c:v>
                </c:pt>
                <c:pt idx="2">
                  <c:v>4.0125530357945624E-2</c:v>
                </c:pt>
                <c:pt idx="3">
                  <c:v>6.0121071829546277E-2</c:v>
                </c:pt>
                <c:pt idx="4">
                  <c:v>8.0105954939375085E-2</c:v>
                </c:pt>
                <c:pt idx="5">
                  <c:v>0.10006690796890513</c:v>
                </c:pt>
                <c:pt idx="6">
                  <c:v>0.1199823644062944</c:v>
                </c:pt>
                <c:pt idx="7">
                  <c:v>0.13982044834757487</c:v>
                </c:pt>
                <c:pt idx="8">
                  <c:v>0.15953703113421319</c:v>
                </c:pt>
                <c:pt idx="9">
                  <c:v>0.17907390687171795</c:v>
                </c:pt>
                <c:pt idx="10">
                  <c:v>0.19835715156034212</c:v>
                </c:pt>
                <c:pt idx="11">
                  <c:v>0.21729574907177818</c:v>
                </c:pt>
                <c:pt idx="12">
                  <c:v>0.23578058596680238</c:v>
                </c:pt>
                <c:pt idx="13">
                  <c:v>0.25368393454581545</c:v>
                </c:pt>
                <c:pt idx="14">
                  <c:v>0.27085955742354478</c:v>
                </c:pt>
                <c:pt idx="15">
                  <c:v>0.28714357468395035</c:v>
                </c:pt>
                <c:pt idx="16">
                  <c:v>0.30235623325400734</c:v>
                </c:pt>
                <c:pt idx="17">
                  <c:v>0.31630470428359048</c:v>
                </c:pt>
                <c:pt idx="18">
                  <c:v>0.32878700492050644</c:v>
                </c:pt>
                <c:pt idx="19">
                  <c:v>0.33959709344057909</c:v>
                </c:pt>
                <c:pt idx="20">
                  <c:v>0.34853111999334979</c:v>
                </c:pt>
                <c:pt idx="21">
                  <c:v>0.35539472994917015</c:v>
                </c:pt>
                <c:pt idx="22">
                  <c:v>0.36001121627374139</c:v>
                </c:pt>
                <c:pt idx="23">
                  <c:v>0.36223020788883653</c:v>
                </c:pt>
                <c:pt idx="24">
                  <c:v>0.36193647221388986</c:v>
                </c:pt>
                <c:pt idx="25">
                  <c:v>0.35905831449466247</c:v>
                </c:pt>
                <c:pt idx="26">
                  <c:v>0.35357498842521651</c:v>
                </c:pt>
                <c:pt idx="27">
                  <c:v>0.34552250641069432</c:v>
                </c:pt>
                <c:pt idx="28">
                  <c:v>0.3349972659300946</c:v>
                </c:pt>
                <c:pt idx="29">
                  <c:v>0.3221569985136406</c:v>
                </c:pt>
                <c:pt idx="30">
                  <c:v>0.30721870051974515</c:v>
                </c:pt>
                <c:pt idx="31">
                  <c:v>0.2904534122402978</c:v>
                </c:pt>
                <c:pt idx="32">
                  <c:v>0.27217795697224062</c:v>
                </c:pt>
                <c:pt idx="33">
                  <c:v>0.25274400994779189</c:v>
                </c:pt>
                <c:pt idx="34">
                  <c:v>0.23252510898109752</c:v>
                </c:pt>
                <c:pt idx="35">
                  <c:v>0.21190241431448401</c:v>
                </c:pt>
                <c:pt idx="36">
                  <c:v>0.19125014854999187</c:v>
                </c:pt>
                <c:pt idx="37">
                  <c:v>0.17092168145246162</c:v>
                </c:pt>
                <c:pt idx="38">
                  <c:v>0.15123716327380651</c:v>
                </c:pt>
                <c:pt idx="39">
                  <c:v>0.13247346141685512</c:v>
                </c:pt>
                <c:pt idx="40">
                  <c:v>0.11485693780177626</c:v>
                </c:pt>
                <c:pt idx="41">
                  <c:v>9.8559345816399399E-2</c:v>
                </c:pt>
                <c:pt idx="42">
                  <c:v>8.3696857783443102E-2</c:v>
                </c:pt>
                <c:pt idx="43">
                  <c:v>7.0331987009093294E-2</c:v>
                </c:pt>
                <c:pt idx="44">
                  <c:v>5.847796781467729E-2</c:v>
                </c:pt>
                <c:pt idx="45">
                  <c:v>4.8105019132895617E-2</c:v>
                </c:pt>
                <c:pt idx="46">
                  <c:v>3.9147849091800177E-2</c:v>
                </c:pt>
                <c:pt idx="47">
                  <c:v>3.1513756928897491E-2</c:v>
                </c:pt>
                <c:pt idx="48">
                  <c:v>2.5090744393173901E-2</c:v>
                </c:pt>
                <c:pt idx="49">
                  <c:v>1.9755146376114252E-2</c:v>
                </c:pt>
                <c:pt idx="50">
                  <c:v>1.5378412676030268E-2</c:v>
                </c:pt>
                <c:pt idx="51">
                  <c:v>1.1832802901731424E-2</c:v>
                </c:pt>
                <c:pt idx="52">
                  <c:v>8.995880438481851E-3</c:v>
                </c:pt>
                <c:pt idx="53">
                  <c:v>6.7537987060043159E-3</c:v>
                </c:pt>
                <c:pt idx="54">
                  <c:v>5.0034573108167189E-3</c:v>
                </c:pt>
                <c:pt idx="55">
                  <c:v>3.6536646747747483E-3</c:v>
                </c:pt>
                <c:pt idx="56">
                  <c:v>2.6254780429516961E-3</c:v>
                </c:pt>
                <c:pt idx="57">
                  <c:v>1.8519044677379796E-3</c:v>
                </c:pt>
                <c:pt idx="58">
                  <c:v>1.2771418218432847E-3</c:v>
                </c:pt>
                <c:pt idx="59">
                  <c:v>8.5552201671444379E-4</c:v>
                </c:pt>
                <c:pt idx="60">
                  <c:v>5.5029415123978654E-4</c:v>
                </c:pt>
                <c:pt idx="61">
                  <c:v>3.3235743815400161E-4</c:v>
                </c:pt>
                <c:pt idx="62">
                  <c:v>1.7902574043090366E-4</c:v>
                </c:pt>
                <c:pt idx="63">
                  <c:v>7.2879741167459672E-5</c:v>
                </c:pt>
                <c:pt idx="64">
                  <c:v>7.40614263158401E-7</c:v>
                </c:pt>
                <c:pt idx="65">
                  <c:v>-4.7218762267457177E-5</c:v>
                </c:pt>
                <c:pt idx="66">
                  <c:v>-7.822242152802166E-5</c:v>
                </c:pt>
                <c:pt idx="67">
                  <c:v>-9.7506457431236238E-5</c:v>
                </c:pt>
                <c:pt idx="68">
                  <c:v>-1.0881325517102169E-4</c:v>
                </c:pt>
                <c:pt idx="69">
                  <c:v>-1.1478039092357758E-4</c:v>
                </c:pt>
                <c:pt idx="70">
                  <c:v>-1.1724073770629225E-4</c:v>
                </c:pt>
                <c:pt idx="71">
                  <c:v>-1.1744981307256085E-4</c:v>
                </c:pt>
                <c:pt idx="72">
                  <c:v>-1.1625499720743044E-4</c:v>
                </c:pt>
                <c:pt idx="73">
                  <c:v>-1.1421936540127083E-4</c:v>
                </c:pt>
                <c:pt idx="74">
                  <c:v>-1.1171083138681552E-4</c:v>
                </c:pt>
                <c:pt idx="75">
                  <c:v>-1.0896530083014798E-4</c:v>
                </c:pt>
                <c:pt idx="76">
                  <c:v>-1.0613071716552883E-4</c:v>
                </c:pt>
                <c:pt idx="77">
                  <c:v>-1.0329731086674575E-4</c:v>
                </c:pt>
                <c:pt idx="78">
                  <c:v>-1.0051805858953392E-4</c:v>
                </c:pt>
                <c:pt idx="79">
                  <c:v>-9.7822311142642548E-5</c:v>
                </c:pt>
                <c:pt idx="80">
                  <c:v>-9.5224732507545649E-5</c:v>
                </c:pt>
                <c:pt idx="81">
                  <c:v>-9.2731071716411229E-5</c:v>
                </c:pt>
                <c:pt idx="82">
                  <c:v>-9.0341829205074038E-5</c:v>
                </c:pt>
                <c:pt idx="83">
                  <c:v>-8.8054545350625099E-5</c:v>
                </c:pt>
                <c:pt idx="84">
                  <c:v>-8.586520158676172E-5</c:v>
                </c:pt>
                <c:pt idx="85">
                  <c:v>-8.3769059099975758E-5</c:v>
                </c:pt>
                <c:pt idx="86">
                  <c:v>-8.1761146989050372E-5</c:v>
                </c:pt>
                <c:pt idx="87">
                  <c:v>-7.9836535787399513E-5</c:v>
                </c:pt>
                <c:pt idx="88">
                  <c:v>-7.7990482098548423E-5</c:v>
                </c:pt>
                <c:pt idx="89">
                  <c:v>-7.6218497559793084E-5</c:v>
                </c:pt>
                <c:pt idx="90">
                  <c:v>-7.4516374594761585E-5</c:v>
                </c:pt>
                <c:pt idx="91">
                  <c:v>-7.2880188397096338E-5</c:v>
                </c:pt>
                <c:pt idx="92">
                  <c:v>-7.1306286557653567E-5</c:v>
                </c:pt>
                <c:pt idx="93">
                  <c:v>-6.9791272879333533E-5</c:v>
                </c:pt>
                <c:pt idx="94">
                  <c:v>-6.8331989024146455E-5</c:v>
                </c:pt>
                <c:pt idx="95">
                  <c:v>-6.6925495943073596E-5</c:v>
                </c:pt>
                <c:pt idx="96">
                  <c:v>-6.5569056070328443E-5</c:v>
                </c:pt>
                <c:pt idx="97">
                  <c:v>-6.4260116723149292E-5</c:v>
                </c:pt>
                <c:pt idx="98">
                  <c:v>-6.2996294856532709E-5</c:v>
                </c:pt>
                <c:pt idx="99">
                  <c:v>-6.1775363171626043E-5</c:v>
                </c:pt>
                <c:pt idx="100">
                  <c:v>-6.0595237504566556E-5</c:v>
                </c:pt>
                <c:pt idx="101">
                  <c:v>-5.9453965392578292E-5</c:v>
                </c:pt>
                <c:pt idx="102">
                  <c:v>-5.8349715706625719E-5</c:v>
                </c:pt>
                <c:pt idx="103">
                  <c:v>-5.7280769242746962E-5</c:v>
                </c:pt>
                <c:pt idx="104">
                  <c:v>-5.6245510172078798E-5</c:v>
                </c:pt>
                <c:pt idx="105">
                  <c:v>-5.5242418259092004E-5</c:v>
                </c:pt>
                <c:pt idx="106">
                  <c:v>-5.4270061766955856E-5</c:v>
                </c:pt>
                <c:pt idx="107">
                  <c:v>-5.3327090978070644E-5</c:v>
                </c:pt>
                <c:pt idx="108">
                  <c:v>-5.241223226581197E-5</c:v>
                </c:pt>
                <c:pt idx="109">
                  <c:v>-5.1524282660747405E-5</c:v>
                </c:pt>
                <c:pt idx="110">
                  <c:v>-5.0662104860871963E-5</c:v>
                </c:pt>
                <c:pt idx="111">
                  <c:v>-4.9824622640831048E-5</c:v>
                </c:pt>
                <c:pt idx="112">
                  <c:v>-4.9010816620054239E-5</c:v>
                </c:pt>
                <c:pt idx="113">
                  <c:v>-4.8219720353629591E-5</c:v>
                </c:pt>
                <c:pt idx="114">
                  <c:v>-4.7450416713542424E-5</c:v>
                </c:pt>
                <c:pt idx="115">
                  <c:v>-4.6702034530929143E-5</c:v>
                </c:pt>
                <c:pt idx="116">
                  <c:v>-4.5973745472710419E-5</c:v>
                </c:pt>
                <c:pt idx="117">
                  <c:v>-4.5264761128309182E-5</c:v>
                </c:pt>
                <c:pt idx="118">
                  <c:v>-4.457433028407732E-5</c:v>
                </c:pt>
                <c:pt idx="119">
                  <c:v>-4.3901736364834843E-5</c:v>
                </c:pt>
                <c:pt idx="120">
                  <c:v>-4.3246295023283031E-5</c:v>
                </c:pt>
                <c:pt idx="121">
                  <c:v>-4.2607351859237398E-5</c:v>
                </c:pt>
                <c:pt idx="122">
                  <c:v>-4.198428025155327E-5</c:v>
                </c:pt>
                <c:pt idx="123">
                  <c:v>-4.1376479286409705E-5</c:v>
                </c:pt>
                <c:pt idx="124">
                  <c:v>-4.078337176604146E-5</c:v>
                </c:pt>
                <c:pt idx="125">
                  <c:v>-4.0204402282463238E-5</c:v>
                </c:pt>
                <c:pt idx="126">
                  <c:v>-3.9639035340802853E-5</c:v>
                </c:pt>
                <c:pt idx="127">
                  <c:v>-3.9086753516894434E-5</c:v>
                </c:pt>
                <c:pt idx="128">
                  <c:v>-3.8547055633567613E-5</c:v>
                </c:pt>
                <c:pt idx="129">
                  <c:v>-3.8019454939667233E-5</c:v>
                </c:pt>
                <c:pt idx="130">
                  <c:v>-3.7503477275486951E-5</c:v>
                </c:pt>
                <c:pt idx="131">
                  <c:v>-3.6998659207415414E-5</c:v>
                </c:pt>
                <c:pt idx="132">
                  <c:v>-3.6504546113979974E-5</c:v>
                </c:pt>
                <c:pt idx="133">
                  <c:v>-3.6020690204483462E-5</c:v>
                </c:pt>
                <c:pt idx="134">
                  <c:v>-3.5546648450355764E-5</c:v>
                </c:pt>
                <c:pt idx="135">
                  <c:v>-3.5081980408463904E-5</c:v>
                </c:pt>
                <c:pt idx="136">
                  <c:v>-3.4626245914336031E-5</c:v>
                </c:pt>
                <c:pt idx="137">
                  <c:v>-3.4179002622458151E-5</c:v>
                </c:pt>
                <c:pt idx="138">
                  <c:v>-3.3739803369820846E-5</c:v>
                </c:pt>
                <c:pt idx="139">
                  <c:v>-3.3308193338469604E-5</c:v>
                </c:pt>
                <c:pt idx="140">
                  <c:v>-3.2883706992734393E-5</c:v>
                </c:pt>
                <c:pt idx="141">
                  <c:v>-3.2465864767394596E-5</c:v>
                </c:pt>
                <c:pt idx="142">
                  <c:v>-3.2054169484841948E-5</c:v>
                </c:pt>
                <c:pt idx="143">
                  <c:v>-3.1648102482127215E-5</c:v>
                </c:pt>
                <c:pt idx="144">
                  <c:v>-3.1247119433924753E-5</c:v>
                </c:pt>
                <c:pt idx="145">
                  <c:v>-3.0850645864648077E-5</c:v>
                </c:pt>
                <c:pt idx="146">
                  <c:v>-3.0458072353848321E-5</c:v>
                </c:pt>
                <c:pt idx="147">
                  <c:v>-3.0068749453886128E-5</c:v>
                </c:pt>
                <c:pt idx="148">
                  <c:v>-2.9681982359476201E-5</c:v>
                </c:pt>
                <c:pt idx="149">
                  <c:v>-2.9297025396161601E-5</c:v>
                </c:pt>
                <c:pt idx="150">
                  <c:v>-2.8913076431075721E-5</c:v>
                </c:pt>
                <c:pt idx="151">
                  <c:v>-2.8529271356829589E-5</c:v>
                </c:pt>
                <c:pt idx="152">
                  <c:v>-2.814467886014264E-5</c:v>
                </c:pt>
                <c:pt idx="153">
                  <c:v>-2.775829576436711E-5</c:v>
                </c:pt>
                <c:pt idx="154">
                  <c:v>-2.7369043332171105E-5</c:v>
                </c:pt>
                <c:pt idx="155">
                  <c:v>-2.6975765035085969E-5</c:v>
                </c:pt>
                <c:pt idx="156">
                  <c:v>-2.6577226443547625E-5</c:v>
                </c:pt>
                <c:pt idx="157">
                  <c:v>-2.6172118067431147E-5</c:v>
                </c:pt>
                <c:pt idx="158">
                  <c:v>-2.575906218457316E-5</c:v>
                </c:pt>
                <c:pt idx="159">
                  <c:v>-2.5336624932544792E-5</c:v>
                </c:pt>
                <c:pt idx="160">
                  <c:v>-2.4903335202985718E-5</c:v>
                </c:pt>
                <c:pt idx="161">
                  <c:v>-2.4457712157621296E-5</c:v>
                </c:pt>
                <c:pt idx="162">
                  <c:v>-2.3998303462501201E-5</c:v>
                </c:pt>
                <c:pt idx="163">
                  <c:v>-2.352373658220104E-5</c:v>
                </c:pt>
                <c:pt idx="164">
                  <c:v>-2.3032785643903276E-5</c:v>
                </c:pt>
                <c:pt idx="165">
                  <c:v>-2.2524456410075227E-5</c:v>
                </c:pt>
                <c:pt idx="166">
                  <c:v>-2.1998091704028121E-5</c:v>
                </c:pt>
                <c:pt idx="167">
                  <c:v>-2.1453499110383827E-5</c:v>
                </c:pt>
                <c:pt idx="168">
                  <c:v>-2.0891101798690788E-5</c:v>
                </c:pt>
                <c:pt idx="169">
                  <c:v>-2.0312111758160196E-5</c:v>
                </c:pt>
                <c:pt idx="170">
                  <c:v>-1.9718722453971135E-5</c:v>
                </c:pt>
                <c:pt idx="171">
                  <c:v>-1.9114314816667388E-5</c:v>
                </c:pt>
                <c:pt idx="172">
                  <c:v>-1.8503666513424017E-5</c:v>
                </c:pt>
                <c:pt idx="173">
                  <c:v>-1.789314968411975E-5</c:v>
                </c:pt>
                <c:pt idx="174">
                  <c:v>-1.729089696966926E-5</c:v>
                </c:pt>
                <c:pt idx="175">
                  <c:v>-1.6706910131787832E-5</c:v>
                </c:pt>
                <c:pt idx="176">
                  <c:v>-1.6153080520518014E-5</c:v>
                </c:pt>
                <c:pt idx="177">
                  <c:v>-1.5643087007785541E-5</c:v>
                </c:pt>
                <c:pt idx="178">
                  <c:v>-1.5192135929764829E-5</c:v>
                </c:pt>
                <c:pt idx="179">
                  <c:v>-1.4816510388960696E-5</c:v>
                </c:pt>
                <c:pt idx="180">
                  <c:v>-1.4532904298265001E-5</c:v>
                </c:pt>
                <c:pt idx="181">
                  <c:v>-1.4357530940658777E-5</c:v>
                </c:pt>
                <c:pt idx="182">
                  <c:v>-1.430501721117565E-5</c:v>
                </c:pt>
                <c:pt idx="183">
                  <c:v>-1.4387122901955877E-5</c:v>
                </c:pt>
                <c:pt idx="184">
                  <c:v>-1.4611357983236908E-5</c:v>
                </c:pt>
                <c:pt idx="185">
                  <c:v>-1.4979606908453838E-5</c:v>
                </c:pt>
                <c:pt idx="186">
                  <c:v>-1.5486902926890585E-5</c:v>
                </c:pt>
                <c:pt idx="187">
                  <c:v>-1.6120520997423075E-5</c:v>
                </c:pt>
                <c:pt idx="188">
                  <c:v>-1.6859567681655131E-5</c:v>
                </c:pt>
                <c:pt idx="189">
                  <c:v>-1.7675232139799777E-5</c:v>
                </c:pt>
                <c:pt idx="190">
                  <c:v>-1.8531814724876189E-5</c:v>
                </c:pt>
                <c:pt idx="191">
                  <c:v>-1.938855249855632E-5</c:v>
                </c:pt>
                <c:pt idx="192">
                  <c:v>-2.0202064084813764E-5</c:v>
                </c:pt>
                <c:pt idx="193">
                  <c:v>-2.0928752643990226E-5</c:v>
                </c:pt>
                <c:pt idx="194">
                  <c:v>-2.1525065893591329E-5</c:v>
                </c:pt>
                <c:pt idx="195">
                  <c:v>-2.1938904011105698E-5</c:v>
                </c:pt>
                <c:pt idx="196">
                  <c:v>-2.2070974179391205E-5</c:v>
                </c:pt>
                <c:pt idx="197">
                  <c:v>-2.1641848423349111E-5</c:v>
                </c:pt>
                <c:pt idx="198">
                  <c:v>-1.9781813830513291E-5</c:v>
                </c:pt>
                <c:pt idx="199">
                  <c:v>-1.3860352219877509E-5</c:v>
                </c:pt>
                <c:pt idx="200">
                  <c:v>3.6161778750800714E-6</c:v>
                </c:pt>
              </c:numCache>
            </c:numRef>
          </c:xVal>
          <c:yVal>
            <c:numRef>
              <c:f>FalknerSkan!$D$5:$D$305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663368"/>
        <c:axId val="514668856"/>
      </c:scatterChart>
      <c:valAx>
        <c:axId val="514663368"/>
        <c:scaling>
          <c:orientation val="minMax"/>
          <c:max val="1.5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68856"/>
        <c:crosses val="autoZero"/>
        <c:crossBetween val="midCat"/>
      </c:valAx>
      <c:valAx>
        <c:axId val="5146688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63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</xdr:row>
      <xdr:rowOff>61912</xdr:rowOff>
    </xdr:from>
    <xdr:to>
      <xdr:col>17</xdr:col>
      <xdr:colOff>276225</xdr:colOff>
      <xdr:row>16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3</xdr:row>
      <xdr:rowOff>138112</xdr:rowOff>
    </xdr:from>
    <xdr:to>
      <xdr:col>19</xdr:col>
      <xdr:colOff>84137</xdr:colOff>
      <xdr:row>23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L22" sqref="L22"/>
    </sheetView>
  </sheetViews>
  <sheetFormatPr defaultRowHeight="15" x14ac:dyDescent="0.25"/>
  <cols>
    <col min="2" max="2" width="11.42578125" customWidth="1"/>
  </cols>
  <sheetData>
    <row r="1" spans="1:8" x14ac:dyDescent="0.25">
      <c r="A1" t="s">
        <v>5</v>
      </c>
      <c r="B1" t="s">
        <v>6</v>
      </c>
      <c r="C1" t="s">
        <v>7</v>
      </c>
    </row>
    <row r="3" spans="1:8" x14ac:dyDescent="0.25">
      <c r="D3" t="s">
        <v>2</v>
      </c>
      <c r="E3" t="s">
        <v>0</v>
      </c>
      <c r="F3" t="s">
        <v>3</v>
      </c>
      <c r="G3" t="s">
        <v>4</v>
      </c>
      <c r="H3" t="s">
        <v>1</v>
      </c>
    </row>
    <row r="4" spans="1:8" x14ac:dyDescent="0.25">
      <c r="D4">
        <v>0</v>
      </c>
      <c r="E4" s="1">
        <v>0</v>
      </c>
      <c r="F4" s="1">
        <v>0</v>
      </c>
      <c r="G4" s="2">
        <v>0.46960000000000002</v>
      </c>
      <c r="H4">
        <f>-E4*G4</f>
        <v>0</v>
      </c>
    </row>
    <row r="5" spans="1:8" x14ac:dyDescent="0.25">
      <c r="D5">
        <v>0.1</v>
      </c>
      <c r="E5">
        <f ca="1">(F4+F5)/2*($D5-$D4)+E4</f>
        <v>2.3478621966662181E-3</v>
      </c>
      <c r="F5">
        <f ca="1">(G4+G5)/2*($D5-$D4)+F4</f>
        <v>4.6957243933324358E-2</v>
      </c>
      <c r="G5">
        <f ca="1">(H4+H5)/2*($D5-$D4)+G4</f>
        <v>0.46954487866648703</v>
      </c>
      <c r="H5">
        <f ca="1">-E5*G5</f>
        <v>-1.1024266702592711E-3</v>
      </c>
    </row>
    <row r="6" spans="1:8" x14ac:dyDescent="0.25">
      <c r="D6">
        <v>0.2</v>
      </c>
      <c r="E6">
        <f t="shared" ref="E6:G6" ca="1" si="0">(F5+F6)/2*($D6-$D5)+E5</f>
        <v>9.3906223385091629E-3</v>
      </c>
      <c r="F6">
        <f t="shared" ca="1" si="0"/>
        <v>9.3897958903534515E-2</v>
      </c>
      <c r="G6">
        <f t="shared" ca="1" si="0"/>
        <v>0.4692694207377161</v>
      </c>
      <c r="H6">
        <f t="shared" ref="H6:H34" ca="1" si="1">-E6*G6</f>
        <v>-4.4067319051588521E-3</v>
      </c>
    </row>
    <row r="7" spans="1:8" x14ac:dyDescent="0.25">
      <c r="D7">
        <v>0.3</v>
      </c>
      <c r="E7">
        <f t="shared" ref="E7:G7" ca="1" si="2">(F6+F7)/2*($D7-$D6)+E6</f>
        <v>2.1124977216530866E-2</v>
      </c>
      <c r="F7">
        <f t="shared" ca="1" si="2"/>
        <v>0.14078913865689965</v>
      </c>
      <c r="G7">
        <f t="shared" ca="1" si="2"/>
        <v>0.46855417432958701</v>
      </c>
      <c r="H7">
        <f t="shared" ca="1" si="1"/>
        <v>-9.8981962574229577E-3</v>
      </c>
    </row>
    <row r="8" spans="1:8" x14ac:dyDescent="0.25">
      <c r="D8">
        <v>0.4</v>
      </c>
      <c r="E8">
        <f t="shared" ref="E8:G8" ca="1" si="3">(F7+F8)/2*($D8-$D7)+E7</f>
        <v>3.7543232237695283E-2</v>
      </c>
      <c r="F8">
        <f t="shared" ca="1" si="3"/>
        <v>0.18757596176638863</v>
      </c>
      <c r="G8">
        <f t="shared" ca="1" si="3"/>
        <v>0.46718228786019222</v>
      </c>
      <c r="H8">
        <f t="shared" ca="1" si="1"/>
        <v>-1.7539533130473007E-2</v>
      </c>
    </row>
    <row r="9" spans="1:8" x14ac:dyDescent="0.25">
      <c r="D9">
        <v>0.5</v>
      </c>
      <c r="E9">
        <f t="shared" ref="E9:G9" ca="1" si="4">(F8+F9)/2*($D9-$D8)+E8</f>
        <v>5.8631139899817795E-2</v>
      </c>
      <c r="F9">
        <f t="shared" ca="1" si="4"/>
        <v>0.23418219147606173</v>
      </c>
      <c r="G9">
        <f t="shared" ca="1" si="4"/>
        <v>0.46494230633327011</v>
      </c>
      <c r="H9">
        <f t="shared" ca="1" si="1"/>
        <v>-2.7260097407969901E-2</v>
      </c>
    </row>
    <row r="10" spans="1:8" x14ac:dyDescent="0.25">
      <c r="D10">
        <v>0.6</v>
      </c>
      <c r="E10">
        <f t="shared" ref="E10:G10" ca="1" si="5">(F9+F10)/2*($D10-$D9)+E9</f>
        <v>8.436579482304854E-2</v>
      </c>
      <c r="F10">
        <f t="shared" ca="1" si="5"/>
        <v>0.28051090698855335</v>
      </c>
      <c r="G10">
        <f t="shared" ca="1" si="5"/>
        <v>0.46163200391656273</v>
      </c>
      <c r="H10">
        <f t="shared" ca="1" si="1"/>
        <v>-3.8945950926177468E-2</v>
      </c>
    </row>
    <row r="11" spans="1:8" x14ac:dyDescent="0.25">
      <c r="D11">
        <v>0.7</v>
      </c>
      <c r="E11">
        <f t="shared" ref="E11:G11" ca="1" si="6">(F10+F11)/2*($D11-$D10)+E10</f>
        <v>0.11471362337653783</v>
      </c>
      <c r="F11">
        <f t="shared" ca="1" si="6"/>
        <v>0.32644566408123266</v>
      </c>
      <c r="G11">
        <f t="shared" ca="1" si="6"/>
        <v>0.45706313793702352</v>
      </c>
      <c r="H11">
        <f t="shared" ca="1" si="1"/>
        <v>-5.2431368664606279E-2</v>
      </c>
    </row>
    <row r="12" spans="1:8" x14ac:dyDescent="0.25">
      <c r="D12">
        <v>0.8</v>
      </c>
      <c r="E12">
        <f t="shared" ref="E12:G12" ca="1" si="7">(F11+F12)/2*($D12-$D11)+E11</f>
        <v>0.1496285149936083</v>
      </c>
      <c r="F12">
        <f t="shared" ca="1" si="7"/>
        <v>0.37185216826017581</v>
      </c>
      <c r="G12">
        <f t="shared" ca="1" si="7"/>
        <v>0.45106694564183863</v>
      </c>
      <c r="H12">
        <f t="shared" ca="1" si="1"/>
        <v>-6.7492477239090951E-2</v>
      </c>
    </row>
    <row r="13" spans="1:8" x14ac:dyDescent="0.25">
      <c r="D13">
        <v>0.9</v>
      </c>
      <c r="E13">
        <f t="shared" ref="E13:G13" ca="1" si="8">(F12+F13)/2*($D13-$D12)+E12</f>
        <v>0.18905014951736265</v>
      </c>
      <c r="F13">
        <f t="shared" ca="1" si="8"/>
        <v>0.41658052221491132</v>
      </c>
      <c r="G13">
        <f t="shared" ca="1" si="8"/>
        <v>0.44350013345287231</v>
      </c>
      <c r="H13">
        <f t="shared" ca="1" si="1"/>
        <v>-8.3843766540235801E-2</v>
      </c>
    </row>
    <row r="14" spans="1:8" x14ac:dyDescent="0.25">
      <c r="D14">
        <v>1</v>
      </c>
      <c r="E14">
        <f t="shared" ref="E14:G14" ca="1" si="9">(F13+F14)/2*($D14-$D13)+E13</f>
        <v>0.23290257966199318</v>
      </c>
      <c r="F14">
        <f t="shared" ca="1" si="9"/>
        <v>0.46046808067769951</v>
      </c>
      <c r="G14">
        <f t="shared" ca="1" si="9"/>
        <v>0.43425103580289121</v>
      </c>
      <c r="H14">
        <f t="shared" ca="1" si="1"/>
        <v>-0.10113818645938592</v>
      </c>
    </row>
    <row r="15" spans="1:8" x14ac:dyDescent="0.25">
      <c r="D15">
        <v>1.1000000000000001</v>
      </c>
      <c r="E15">
        <f t="shared" ref="E15:G15" ca="1" si="10">(F14+F15)/2*($D15-$D14)+E14</f>
        <v>0.2810931292082644</v>
      </c>
      <c r="F15">
        <f t="shared" ca="1" si="10"/>
        <v>0.50334291024772415</v>
      </c>
      <c r="G15">
        <f t="shared" ca="1" si="10"/>
        <v>0.42324555559760091</v>
      </c>
      <c r="H15">
        <f t="shared" ca="1" si="1"/>
        <v>-0.11897141764642009</v>
      </c>
    </row>
    <row r="16" spans="1:8" x14ac:dyDescent="0.25">
      <c r="D16">
        <v>1.2</v>
      </c>
      <c r="E16">
        <f t="shared" ref="E16:G16" ca="1" si="11">(F15+F16)/2*($D16-$D15)+E15</f>
        <v>0.33351166524877673</v>
      </c>
      <c r="F16">
        <f t="shared" ca="1" si="11"/>
        <v>0.54502781056252347</v>
      </c>
      <c r="G16">
        <f t="shared" ca="1" si="11"/>
        <v>0.41045245069838687</v>
      </c>
      <c r="H16">
        <f t="shared" ca="1" si="1"/>
        <v>-0.13689068033786045</v>
      </c>
    </row>
    <row r="17" spans="4:8" x14ac:dyDescent="0.25">
      <c r="D17">
        <v>1.3</v>
      </c>
      <c r="E17">
        <f t="shared" ref="E17:G17" ca="1" si="12">(F16+F17)/2*($D17-$D16)+E16</f>
        <v>0.39003029620810414</v>
      </c>
      <c r="F17">
        <f t="shared" ca="1" si="12"/>
        <v>0.58534480862402316</v>
      </c>
      <c r="G17">
        <f t="shared" ca="1" si="12"/>
        <v>0.39588751053160726</v>
      </c>
      <c r="H17">
        <f t="shared" ca="1" si="1"/>
        <v>-0.15440812299773174</v>
      </c>
    </row>
    <row r="18" spans="4:8" x14ac:dyDescent="0.25">
      <c r="D18">
        <v>1.4</v>
      </c>
      <c r="E18">
        <f t="shared" ref="E18:G18" ca="1" si="13">(F17+F18)/2*($D18-$D17)+E17</f>
        <v>0.45050353630369416</v>
      </c>
      <c r="F18">
        <f t="shared" ca="1" si="13"/>
        <v>0.62411999328777934</v>
      </c>
      <c r="G18">
        <f t="shared" ca="1" si="13"/>
        <v>0.37961618274351749</v>
      </c>
      <c r="H18">
        <f t="shared" ca="1" si="1"/>
        <v>-0.17101843276406403</v>
      </c>
    </row>
    <row r="19" spans="4:8" x14ac:dyDescent="0.25">
      <c r="D19">
        <v>1.5</v>
      </c>
      <c r="E19">
        <f t="shared" ref="E19:G19" ca="1" si="14">(F18+F19)/2*($D19-$D18)+E18</f>
        <v>0.51476896175849696</v>
      </c>
      <c r="F19">
        <f t="shared" ca="1" si="14"/>
        <v>0.66118851580827509</v>
      </c>
      <c r="G19">
        <f t="shared" ca="1" si="14"/>
        <v>0.36175426766639746</v>
      </c>
      <c r="H19">
        <f t="shared" ca="1" si="1"/>
        <v>-0.18621986877833682</v>
      </c>
    </row>
    <row r="20" spans="4:8" x14ac:dyDescent="0.25">
      <c r="D20">
        <v>1.6</v>
      </c>
      <c r="E20">
        <f t="shared" ref="E20:G20" ca="1" si="15">(F19+F20)/2*($D20-$D19)+E19</f>
        <v>0.58264836500806783</v>
      </c>
      <c r="F20">
        <f t="shared" ca="1" si="15"/>
        <v>0.69639954918313984</v>
      </c>
      <c r="G20">
        <f t="shared" ca="1" si="15"/>
        <v>0.34246639983089705</v>
      </c>
      <c r="H20">
        <f t="shared" ca="1" si="1"/>
        <v>-0.19953748793167139</v>
      </c>
    </row>
    <row r="21" spans="4:8" x14ac:dyDescent="0.25">
      <c r="D21">
        <v>1.7</v>
      </c>
      <c r="E21">
        <f t="shared" ref="E21:G21" ca="1" si="16">(F20+F21)/2*($D21-$D20)+E20</f>
        <v>0.65394939136833719</v>
      </c>
      <c r="F21">
        <f t="shared" ca="1" si="16"/>
        <v>0.72962097802224801</v>
      </c>
      <c r="G21">
        <f t="shared" ca="1" si="16"/>
        <v>0.32196217695126816</v>
      </c>
      <c r="H21">
        <f t="shared" ca="1" si="1"/>
        <v>-0.21054696966090669</v>
      </c>
    </row>
    <row r="22" spans="4:8" x14ac:dyDescent="0.25">
      <c r="D22">
        <v>1.8</v>
      </c>
      <c r="E22">
        <f t="shared" ref="E22:G22" ca="1" si="17">(F21+F22)/2*($D22-$D21)+E21</f>
        <v>0.7284676195326607</v>
      </c>
      <c r="F22">
        <f t="shared" ca="1" si="17"/>
        <v>0.76074358526422026</v>
      </c>
      <c r="G22">
        <f t="shared" ca="1" si="17"/>
        <v>0.30048996788817556</v>
      </c>
      <c r="H22">
        <f t="shared" ca="1" si="1"/>
        <v>-0.21889721160094491</v>
      </c>
    </row>
    <row r="23" spans="4:8" x14ac:dyDescent="0.25">
      <c r="D23">
        <v>1.9</v>
      </c>
      <c r="E23">
        <f t="shared" ref="E23:G23" ca="1" si="18">(F22+F23)/2*($D23-$D22)+E22</f>
        <v>0.80598902452078047</v>
      </c>
      <c r="F23">
        <f t="shared" ca="1" si="18"/>
        <v>0.78968451449817656</v>
      </c>
      <c r="G23">
        <f t="shared" ca="1" si="18"/>
        <v>0.2783286167909505</v>
      </c>
      <c r="H23">
        <f t="shared" ca="1" si="1"/>
        <v>-0.22432981034355631</v>
      </c>
    </row>
    <row r="24" spans="4:8" x14ac:dyDescent="0.25">
      <c r="D24">
        <v>2</v>
      </c>
      <c r="E24">
        <f t="shared" ref="E24:G24" ca="1" si="19">(F23+F24)/2*($D24-$D23)+E23</f>
        <v>0.88629274111701173</v>
      </c>
      <c r="F24">
        <f t="shared" ca="1" si="19"/>
        <v>0.81638981742644723</v>
      </c>
      <c r="G24">
        <f t="shared" ca="1" si="19"/>
        <v>0.25577744177446338</v>
      </c>
      <c r="H24">
        <f t="shared" ca="1" si="1"/>
        <v>-0.226693689986186</v>
      </c>
    </row>
    <row r="25" spans="4:8" x14ac:dyDescent="0.25">
      <c r="D25">
        <v>2.1</v>
      </c>
      <c r="E25">
        <f t="shared" ref="E25:G25" ca="1" si="20">(F24+F25)/2*($D25-$D24)+E24</f>
        <v>0.96915402917027316</v>
      </c>
      <c r="F25">
        <f t="shared" ca="1" si="20"/>
        <v>0.84083594363878023</v>
      </c>
      <c r="G25">
        <f t="shared" ca="1" si="20"/>
        <v>0.23314508247219584</v>
      </c>
      <c r="H25">
        <f t="shared" ca="1" si="1"/>
        <v>-0.22595349605916423</v>
      </c>
    </row>
    <row r="26" spans="4:8" x14ac:dyDescent="0.25">
      <c r="D26">
        <v>2.2000000000000002</v>
      </c>
      <c r="E26">
        <f t="shared" ref="E26:G26" ca="1" si="21">(F25+F26)/2*($D26-$D25)+E25</f>
        <v>1.0543473308966458</v>
      </c>
      <c r="F26">
        <f t="shared" ca="1" si="21"/>
        <v>0.86303009088867011</v>
      </c>
      <c r="G26">
        <f t="shared" ca="1" si="21"/>
        <v>0.21073786252560103</v>
      </c>
      <c r="H26">
        <f t="shared" ca="1" si="1"/>
        <v>-0.22219090287273172</v>
      </c>
    </row>
    <row r="27" spans="4:8" x14ac:dyDescent="0.25">
      <c r="D27">
        <v>2.2999999999999998</v>
      </c>
      <c r="E27">
        <f t="shared" ref="E27:G27" ca="1" si="22">(F26+F27)/2*($D27-$D26)+E26</f>
        <v>1.1416493056066961</v>
      </c>
      <c r="F27">
        <f t="shared" ca="1" si="22"/>
        <v>0.88300940331234257</v>
      </c>
      <c r="G27">
        <f t="shared" ca="1" si="22"/>
        <v>0.18884838594784917</v>
      </c>
      <c r="H27">
        <f t="shared" ca="1" si="1"/>
        <v>-0.21559862868230734</v>
      </c>
    </row>
    <row r="28" spans="4:8" x14ac:dyDescent="0.25">
      <c r="D28">
        <v>2.4</v>
      </c>
      <c r="E28">
        <f t="shared" ref="E28:G28" ca="1" si="23">(F27+F28)/2*($D28-$D27)+E27</f>
        <v>1.2308417295846517</v>
      </c>
      <c r="F28">
        <f t="shared" ca="1" si="23"/>
        <v>0.90083907624676818</v>
      </c>
      <c r="G28">
        <f t="shared" ca="1" si="23"/>
        <v>0.16774507274066275</v>
      </c>
      <c r="H28">
        <f t="shared" ca="1" si="1"/>
        <v>-0.20646763546142055</v>
      </c>
    </row>
    <row r="29" spans="4:8" x14ac:dyDescent="0.25">
      <c r="D29">
        <v>2.5</v>
      </c>
      <c r="E29">
        <f t="shared" ref="E29:G29" ca="1" si="24">(F28+F29)/2*($D29-$D28)+E28</f>
        <v>1.3217141580409442</v>
      </c>
      <c r="F29">
        <f t="shared" ca="1" si="24"/>
        <v>0.91660949287908167</v>
      </c>
      <c r="G29">
        <f t="shared" ca="1" si="24"/>
        <v>0.14766325990560575</v>
      </c>
      <c r="H29">
        <f t="shared" ca="1" si="1"/>
        <v>-0.19516862123971881</v>
      </c>
    </row>
    <row r="30" spans="4:8" x14ac:dyDescent="0.25">
      <c r="D30">
        <v>2.6</v>
      </c>
      <c r="E30">
        <f t="shared" ref="E30:G30" ca="1" si="25">(F29+F30)/2*($D30-$D29)+E29</f>
        <v>1.4140662613741188</v>
      </c>
      <c r="F30">
        <f t="shared" ca="1" si="25"/>
        <v>0.93043257378441191</v>
      </c>
      <c r="G30">
        <f t="shared" ca="1" si="25"/>
        <v>0.12879835820099922</v>
      </c>
      <c r="H30">
        <f t="shared" ca="1" si="1"/>
        <v>-0.18212941285241155</v>
      </c>
    </row>
    <row r="31" spans="4:8" x14ac:dyDescent="0.25">
      <c r="D31">
        <v>2.7</v>
      </c>
      <c r="E31">
        <f t="shared" ref="E31:G31" ca="1" si="26">(F30+F31)/2*($D31-$D30)+E30</f>
        <v>1.5077097680949636</v>
      </c>
      <c r="F31">
        <f t="shared" ca="1" si="26"/>
        <v>0.94243756063248207</v>
      </c>
      <c r="G31">
        <f t="shared" ca="1" si="26"/>
        <v>0.11130137876040372</v>
      </c>
      <c r="H31">
        <f t="shared" ca="1" si="1"/>
        <v>-0.16781017595949799</v>
      </c>
    </row>
    <row r="32" spans="4:8" x14ac:dyDescent="0.25">
      <c r="D32">
        <v>2.8</v>
      </c>
      <c r="E32">
        <f t="shared" ref="E32:G32" ca="1" si="27">(F31+F32)/2*($D32-$D31)+E31</f>
        <v>1.6024699699740996</v>
      </c>
      <c r="F32">
        <f t="shared" ca="1" si="27"/>
        <v>0.95276647695024486</v>
      </c>
      <c r="G32">
        <f t="shared" ca="1" si="27"/>
        <v>9.5276947594851585E-2</v>
      </c>
      <c r="H32">
        <f t="shared" ca="1" si="1"/>
        <v>-0.15267844735154568</v>
      </c>
    </row>
    <row r="33" spans="4:8" x14ac:dyDescent="0.25">
      <c r="D33">
        <v>2.9</v>
      </c>
      <c r="E33">
        <f t="shared" ref="E33:G33" ca="1" si="28">(F32+F33)/2*($D33-$D32)+E32</f>
        <v>1.6981867693680748</v>
      </c>
      <c r="F33">
        <f t="shared" ca="1" si="28"/>
        <v>0.9615695109292568</v>
      </c>
      <c r="G33">
        <f t="shared" ca="1" si="28"/>
        <v>8.0783731985386312E-2</v>
      </c>
      <c r="H33">
        <f t="shared" ca="1" si="1"/>
        <v>-0.1371858648377596</v>
      </c>
    </row>
    <row r="34" spans="4:8" x14ac:dyDescent="0.25">
      <c r="D34">
        <v>3</v>
      </c>
      <c r="E34">
        <f t="shared" ref="E34:G35" ca="1" si="29">(F33+F34)/2*($D34-$D33)+E33</f>
        <v>1.7947152723683839</v>
      </c>
      <c r="F34">
        <f t="shared" ca="1" si="29"/>
        <v>0.96900054907692512</v>
      </c>
      <c r="G34">
        <f t="shared" ca="1" si="29"/>
        <v>6.7837030967980258E-2</v>
      </c>
      <c r="H34">
        <f t="shared" ca="1" si="1"/>
        <v>-0.12174815551036118</v>
      </c>
    </row>
    <row r="35" spans="4:8" x14ac:dyDescent="0.25">
      <c r="D35">
        <v>3.1</v>
      </c>
      <c r="E35">
        <f t="shared" ca="1" si="29"/>
        <v>1.8919259527240757</v>
      </c>
      <c r="F35">
        <f t="shared" ca="1" si="29"/>
        <v>0.97521305803691105</v>
      </c>
      <c r="G35">
        <f t="shared" ca="1" si="29"/>
        <v>5.6413148231737466E-2</v>
      </c>
      <c r="H35">
        <f t="shared" ref="H35:H54" ca="1" si="30">-E35*G35</f>
        <v>-0.10672949921449441</v>
      </c>
    </row>
    <row r="36" spans="4:8" x14ac:dyDescent="0.25">
      <c r="D36">
        <v>3.2</v>
      </c>
      <c r="E36">
        <f t="shared" ref="E36:E54" ca="1" si="31">(F35+F36)/2*($D36-$D35)+E35</f>
        <v>1.9897044290968671</v>
      </c>
      <c r="F36">
        <f t="shared" ref="F36:F54" ca="1" si="32">(G35+G36)/2*($D36-$D35)+F35</f>
        <v>0.98035646941891641</v>
      </c>
      <c r="G36">
        <f t="shared" ref="G36:G54" ca="1" si="33">(H35+H36)/2*($D36-$D35)+G35</f>
        <v>4.6455079408368828E-2</v>
      </c>
      <c r="H36">
        <f t="shared" ca="1" si="30"/>
        <v>-9.2431877252878131E-2</v>
      </c>
    </row>
    <row r="37" spans="4:8" x14ac:dyDescent="0.25">
      <c r="D37">
        <v>3.3</v>
      </c>
      <c r="E37">
        <f t="shared" ca="1" si="31"/>
        <v>2.0879509112619927</v>
      </c>
      <c r="F37">
        <f t="shared" ca="1" si="32"/>
        <v>0.98457317388360166</v>
      </c>
      <c r="G37">
        <f t="shared" ca="1" si="33"/>
        <v>3.7879009885335532E-2</v>
      </c>
      <c r="H37">
        <f t="shared" ca="1" si="30"/>
        <v>-7.9089513207788356E-2</v>
      </c>
    </row>
    <row r="38" spans="4:8" x14ac:dyDescent="0.25">
      <c r="D38">
        <v>3.4</v>
      </c>
      <c r="E38">
        <f t="shared" ca="1" si="31"/>
        <v>2.1865793790018979</v>
      </c>
      <c r="F38">
        <f t="shared" ca="1" si="32"/>
        <v>0.98799618091449948</v>
      </c>
      <c r="G38">
        <f t="shared" ca="1" si="33"/>
        <v>3.0581130732620632E-2</v>
      </c>
      <c r="H38">
        <f t="shared" ca="1" si="30"/>
        <v>-6.6868069846509476E-2</v>
      </c>
    </row>
    <row r="39" spans="4:8" x14ac:dyDescent="0.25">
      <c r="D39">
        <v>3.5</v>
      </c>
      <c r="E39">
        <f t="shared" ca="1" si="31"/>
        <v>2.2855165607478467</v>
      </c>
      <c r="F39">
        <f t="shared" ca="1" si="32"/>
        <v>0.99074745400447128</v>
      </c>
      <c r="G39">
        <f t="shared" ca="1" si="33"/>
        <v>2.4444331066814744E-2</v>
      </c>
      <c r="H39">
        <f t="shared" ca="1" si="30"/>
        <v>-5.5867923469608179E-2</v>
      </c>
    </row>
    <row r="40" spans="4:8" x14ac:dyDescent="0.25">
      <c r="D40">
        <v>3.6</v>
      </c>
      <c r="E40">
        <f t="shared" ca="1" si="31"/>
        <v>2.384700777986251</v>
      </c>
      <c r="F40">
        <f t="shared" ca="1" si="32"/>
        <v>0.99293689076361558</v>
      </c>
      <c r="G40">
        <f t="shared" ca="1" si="33"/>
        <v>1.9344404116070628E-2</v>
      </c>
      <c r="H40">
        <f t="shared" ca="1" si="30"/>
        <v>-4.6130615545274062E-2</v>
      </c>
    </row>
    <row r="41" spans="4:8" x14ac:dyDescent="0.25">
      <c r="D41">
        <v>3.7</v>
      </c>
      <c r="E41">
        <f t="shared" ca="1" si="31"/>
        <v>2.4840807168208427</v>
      </c>
      <c r="F41">
        <f t="shared" ca="1" si="32"/>
        <v>0.99466188592821747</v>
      </c>
      <c r="G41">
        <f t="shared" ca="1" si="33"/>
        <v>1.5155499175966317E-2</v>
      </c>
      <c r="H41">
        <f t="shared" ca="1" si="30"/>
        <v>-3.7647483256812102E-2</v>
      </c>
    </row>
    <row r="42" spans="4:8" x14ac:dyDescent="0.25">
      <c r="D42">
        <v>3.8</v>
      </c>
      <c r="E42">
        <f t="shared" ca="1" si="31"/>
        <v>2.5836141807887993</v>
      </c>
      <c r="F42">
        <f t="shared" ca="1" si="32"/>
        <v>0.99600739343092437</v>
      </c>
      <c r="G42">
        <f t="shared" ca="1" si="33"/>
        <v>1.1754650878172346E-2</v>
      </c>
      <c r="H42">
        <f t="shared" ca="1" si="30"/>
        <v>-3.0369482699067585E-2</v>
      </c>
    </row>
    <row r="43" spans="4:8" x14ac:dyDescent="0.25">
      <c r="D43">
        <v>3.9</v>
      </c>
      <c r="E43">
        <f t="shared" ca="1" si="31"/>
        <v>2.6832668700362419</v>
      </c>
      <c r="F43">
        <f t="shared" ca="1" si="32"/>
        <v>0.99704639151792551</v>
      </c>
      <c r="G43">
        <f t="shared" ca="1" si="33"/>
        <v>9.0253108618499542E-3</v>
      </c>
      <c r="H43">
        <f t="shared" ca="1" si="30"/>
        <v>-2.4217317627380223E-2</v>
      </c>
    </row>
    <row r="44" spans="4:8" x14ac:dyDescent="0.25">
      <c r="D44">
        <v>4</v>
      </c>
      <c r="E44">
        <f t="shared" ca="1" si="31"/>
        <v>2.783011222184566</v>
      </c>
      <c r="F44">
        <f t="shared" ca="1" si="32"/>
        <v>0.99784065144855849</v>
      </c>
      <c r="G44">
        <f t="shared" ca="1" si="33"/>
        <v>6.8598877508094808E-3</v>
      </c>
      <c r="H44">
        <f t="shared" ca="1" si="30"/>
        <v>-1.9091144593429227E-2</v>
      </c>
    </row>
    <row r="45" spans="4:8" x14ac:dyDescent="0.25">
      <c r="D45">
        <v>4.0999999999999996</v>
      </c>
      <c r="E45">
        <f t="shared" ca="1" si="31"/>
        <v>2.8828253404609279</v>
      </c>
      <c r="F45">
        <f t="shared" ca="1" si="32"/>
        <v>0.99844171407869031</v>
      </c>
      <c r="G45">
        <f t="shared" ca="1" si="33"/>
        <v>5.1613648518274054E-3</v>
      </c>
      <c r="H45">
        <f t="shared" ca="1" si="30"/>
        <v>-1.4879313386212406E-2</v>
      </c>
    </row>
    <row r="46" spans="4:8" x14ac:dyDescent="0.25">
      <c r="D46">
        <v>4.2</v>
      </c>
      <c r="E46">
        <f t="shared" ca="1" si="31"/>
        <v>2.9826920255545573</v>
      </c>
      <c r="F46">
        <f t="shared" ca="1" si="32"/>
        <v>0.9988919877938871</v>
      </c>
      <c r="G46">
        <f t="shared" ca="1" si="33"/>
        <v>3.8441094521086154E-3</v>
      </c>
      <c r="H46">
        <f t="shared" ca="1" si="30"/>
        <v>-1.1465794608163266E-2</v>
      </c>
    </row>
    <row r="47" spans="4:8" x14ac:dyDescent="0.25">
      <c r="D47">
        <v>4.3</v>
      </c>
      <c r="E47">
        <f t="shared" ca="1" si="31"/>
        <v>3.0825979196413598</v>
      </c>
      <c r="F47">
        <f t="shared" ca="1" si="32"/>
        <v>0.9992258939421742</v>
      </c>
      <c r="G47">
        <f t="shared" ca="1" si="33"/>
        <v>2.8340135136325035E-3</v>
      </c>
      <c r="H47">
        <f t="shared" ca="1" si="30"/>
        <v>-8.736124161359056E-3</v>
      </c>
    </row>
    <row r="48" spans="4:8" x14ac:dyDescent="0.25">
      <c r="D48">
        <v>4.4000000000000004</v>
      </c>
      <c r="E48">
        <f t="shared" ca="1" si="31"/>
        <v>3.1825327643571169</v>
      </c>
      <c r="F48">
        <f t="shared" ca="1" si="32"/>
        <v>0.99947100037295311</v>
      </c>
      <c r="G48">
        <f t="shared" ca="1" si="33"/>
        <v>2.068115101944535E-3</v>
      </c>
      <c r="H48">
        <f t="shared" ca="1" si="30"/>
        <v>-6.5818440724002411E-3</v>
      </c>
    </row>
    <row r="49" spans="4:8" x14ac:dyDescent="0.25">
      <c r="D49">
        <v>4.5</v>
      </c>
      <c r="E49">
        <f t="shared" ca="1" si="31"/>
        <v>3.2824887692977303</v>
      </c>
      <c r="F49">
        <f t="shared" ca="1" si="32"/>
        <v>0.99964909843932148</v>
      </c>
      <c r="G49">
        <f t="shared" ca="1" si="33"/>
        <v>1.4938462254239324E-3</v>
      </c>
      <c r="H49">
        <f t="shared" ca="1" si="30"/>
        <v>-4.9035334580118635E-3</v>
      </c>
    </row>
    <row r="50" spans="4:8" x14ac:dyDescent="0.25">
      <c r="D50">
        <v>4.5999999999999996</v>
      </c>
      <c r="E50">
        <f t="shared" ca="1" si="31"/>
        <v>3.3824600838559835</v>
      </c>
      <c r="F50">
        <f t="shared" ca="1" si="32"/>
        <v>0.99977719272575039</v>
      </c>
      <c r="G50">
        <f t="shared" ca="1" si="33"/>
        <v>1.068039503153446E-3</v>
      </c>
      <c r="H50">
        <f t="shared" ca="1" si="30"/>
        <v>-3.6126009873979079E-3</v>
      </c>
    </row>
    <row r="51" spans="4:8" x14ac:dyDescent="0.25">
      <c r="D51">
        <v>4.7</v>
      </c>
      <c r="E51">
        <f t="shared" ca="1" si="31"/>
        <v>3.4824423627442593</v>
      </c>
      <c r="F51">
        <f t="shared" ca="1" si="32"/>
        <v>0.99986838503975251</v>
      </c>
      <c r="G51">
        <f t="shared" ca="1" si="33"/>
        <v>7.558067768891507E-4</v>
      </c>
      <c r="H51">
        <f t="shared" ca="1" si="30"/>
        <v>-2.6320535378879773E-3</v>
      </c>
    </row>
    <row r="52" spans="4:8" x14ac:dyDescent="0.25">
      <c r="D52">
        <v>4.8</v>
      </c>
      <c r="E52">
        <f t="shared" ca="1" si="31"/>
        <v>3.5824324142166528</v>
      </c>
      <c r="F52">
        <f t="shared" ca="1" si="32"/>
        <v>0.99993264440812835</v>
      </c>
      <c r="G52">
        <f t="shared" ca="1" si="33"/>
        <v>5.293805906285158E-4</v>
      </c>
      <c r="H52">
        <f t="shared" ca="1" si="30"/>
        <v>-1.8964701873247513E-3</v>
      </c>
    </row>
    <row r="53" spans="4:8" x14ac:dyDescent="0.25">
      <c r="D53">
        <v>4.9000000000000004</v>
      </c>
      <c r="E53">
        <f t="shared" ca="1" si="31"/>
        <v>3.6824279195762792</v>
      </c>
      <c r="F53">
        <f t="shared" ca="1" si="32"/>
        <v>0.99997746278438804</v>
      </c>
      <c r="G53">
        <f t="shared" ca="1" si="33"/>
        <v>3.6698693456431138E-4</v>
      </c>
      <c r="H53">
        <f t="shared" ca="1" si="30"/>
        <v>-1.3514029339593333E-3</v>
      </c>
    </row>
    <row r="54" spans="4:8" x14ac:dyDescent="0.25">
      <c r="D54">
        <v>5</v>
      </c>
      <c r="E54">
        <f t="shared" ca="1" si="31"/>
        <v>3.782427212813706</v>
      </c>
      <c r="F54">
        <f t="shared" ca="1" si="32"/>
        <v>1.0000084019641551</v>
      </c>
      <c r="G54">
        <f t="shared" ca="1" si="33"/>
        <v>2.5179666077567006E-4</v>
      </c>
      <c r="H54">
        <f t="shared" ca="1" si="30"/>
        <v>-9.5240254181351591E-4</v>
      </c>
    </row>
    <row r="55" spans="4:8" x14ac:dyDescent="0.25">
      <c r="D55">
        <v>5.0999999999999996</v>
      </c>
      <c r="E55">
        <f t="shared" ref="E55:E104" ca="1" si="34">(F54+F55)/2*($D55-$D54)+E54</f>
        <v>3.8824291099635961</v>
      </c>
      <c r="F55">
        <f t="shared" ref="F55:F104" ca="1" si="35">(G54+G55)/2*($D55-$D54)+F54</f>
        <v>1.0000295410336533</v>
      </c>
      <c r="G55">
        <f t="shared" ref="G55:G104" ca="1" si="36">(H54+H55)/2*($D55-$D54)+G54</f>
        <v>1.7098472918721164E-4</v>
      </c>
      <c r="H55">
        <f t="shared" ref="H55:H104" ca="1" si="37">-E55*G55</f>
        <v>-6.6383608995567258E-4</v>
      </c>
    </row>
    <row r="56" spans="4:8" x14ac:dyDescent="0.25">
      <c r="D56">
        <v>5.2</v>
      </c>
      <c r="E56">
        <f t="shared" ca="1" si="34"/>
        <v>3.9824327788076568</v>
      </c>
      <c r="F56">
        <f t="shared" ca="1" si="35"/>
        <v>1.000043835847551</v>
      </c>
      <c r="G56">
        <f t="shared" ca="1" si="36"/>
        <v>1.1491154876597068E-4</v>
      </c>
      <c r="H56">
        <f t="shared" ca="1" si="37"/>
        <v>-4.5762751846915617E-4</v>
      </c>
    </row>
    <row r="57" spans="4:8" x14ac:dyDescent="0.25">
      <c r="D57">
        <v>5.3</v>
      </c>
      <c r="E57">
        <f t="shared" ca="1" si="34"/>
        <v>4.0824376407444927</v>
      </c>
      <c r="F57">
        <f t="shared" ca="1" si="35"/>
        <v>1.0000534028891706</v>
      </c>
      <c r="G57">
        <f t="shared" ca="1" si="36"/>
        <v>7.6429283626014815E-5</v>
      </c>
      <c r="H57">
        <f t="shared" ca="1" si="37"/>
        <v>-3.1201778432997959E-4</v>
      </c>
    </row>
    <row r="58" spans="4:8" x14ac:dyDescent="0.25">
      <c r="D58">
        <v>5.4</v>
      </c>
      <c r="E58">
        <f t="shared" ca="1" si="34"/>
        <v>4.1824432978763637</v>
      </c>
      <c r="F58">
        <f t="shared" ca="1" si="35"/>
        <v>1.0000597397482465</v>
      </c>
      <c r="G58">
        <f t="shared" ca="1" si="36"/>
        <v>5.0307897891242685E-5</v>
      </c>
      <c r="H58">
        <f t="shared" ca="1" si="37"/>
        <v>-2.1040993036547642E-4</v>
      </c>
    </row>
    <row r="59" spans="4:8" x14ac:dyDescent="0.25">
      <c r="D59">
        <v>5.5</v>
      </c>
      <c r="E59">
        <f t="shared" ca="1" si="34"/>
        <v>4.2824494795471848</v>
      </c>
      <c r="F59">
        <f t="shared" ca="1" si="35"/>
        <v>1.0000638936681756</v>
      </c>
      <c r="G59">
        <f t="shared" ca="1" si="36"/>
        <v>3.277050069144154E-5</v>
      </c>
      <c r="H59">
        <f t="shared" ca="1" si="37"/>
        <v>-1.4033801363056447E-4</v>
      </c>
    </row>
    <row r="60" spans="4:8" x14ac:dyDescent="0.25">
      <c r="D60">
        <v>5.6</v>
      </c>
      <c r="E60">
        <f t="shared" ca="1" si="34"/>
        <v>4.3824560036519964</v>
      </c>
      <c r="F60">
        <f t="shared" ca="1" si="35"/>
        <v>1.0000665884280704</v>
      </c>
      <c r="G60">
        <f t="shared" ca="1" si="36"/>
        <v>2.1124697205283056E-5</v>
      </c>
      <c r="H60">
        <f t="shared" ca="1" si="37"/>
        <v>-9.2578056092623283E-5</v>
      </c>
    </row>
    <row r="61" spans="4:8" x14ac:dyDescent="0.25">
      <c r="D61">
        <v>5.7</v>
      </c>
      <c r="E61">
        <f t="shared" ca="1" si="34"/>
        <v>4.4824627489955482</v>
      </c>
      <c r="F61">
        <f t="shared" ca="1" si="35"/>
        <v>1.0000683184429573</v>
      </c>
      <c r="G61">
        <f t="shared" ca="1" si="36"/>
        <v>1.3475600530693765E-5</v>
      </c>
      <c r="H61">
        <f t="shared" ca="1" si="37"/>
        <v>-6.0403877399179445E-5</v>
      </c>
    </row>
    <row r="62" spans="4:8" x14ac:dyDescent="0.25">
      <c r="D62">
        <v>5.8</v>
      </c>
      <c r="E62">
        <f t="shared" ca="1" si="34"/>
        <v>4.5824696357948262</v>
      </c>
      <c r="F62">
        <f t="shared" ca="1" si="35"/>
        <v>1.0000694175426046</v>
      </c>
      <c r="G62">
        <f t="shared" ca="1" si="36"/>
        <v>8.506392413487602E-6</v>
      </c>
      <c r="H62">
        <f t="shared" ca="1" si="37"/>
        <v>-3.8980284944962404E-5</v>
      </c>
    </row>
    <row r="63" spans="4:8" x14ac:dyDescent="0.25">
      <c r="D63">
        <v>5.9</v>
      </c>
      <c r="E63">
        <f t="shared" ca="1" si="34"/>
        <v>4.6824766120985375</v>
      </c>
      <c r="F63">
        <f t="shared" ca="1" si="35"/>
        <v>1.0000701085316015</v>
      </c>
      <c r="G63">
        <f t="shared" ca="1" si="36"/>
        <v>5.3133875253232839E-6</v>
      </c>
      <c r="H63">
        <f t="shared" ca="1" si="37"/>
        <v>-2.4879812818342401E-5</v>
      </c>
    </row>
    <row r="64" spans="4:8" x14ac:dyDescent="0.25">
      <c r="D64">
        <v>6</v>
      </c>
      <c r="E64">
        <f t="shared" ca="1" si="34"/>
        <v>4.782483644445394</v>
      </c>
      <c r="F64">
        <f t="shared" ca="1" si="35"/>
        <v>1.0000705384055402</v>
      </c>
      <c r="G64">
        <f t="shared" ca="1" si="36"/>
        <v>3.284091249925411E-6</v>
      </c>
      <c r="H64">
        <f t="shared" ca="1" si="37"/>
        <v>-1.5706112689634508E-5</v>
      </c>
    </row>
    <row r="65" spans="4:8" x14ac:dyDescent="0.25">
      <c r="D65">
        <v>6.1</v>
      </c>
      <c r="E65">
        <f t="shared" ca="1" si="34"/>
        <v>4.8824907115173488</v>
      </c>
      <c r="F65">
        <f t="shared" ca="1" si="35"/>
        <v>1.0000708030335548</v>
      </c>
      <c r="G65">
        <f t="shared" ca="1" si="36"/>
        <v>2.0084690430834323E-6</v>
      </c>
      <c r="H65">
        <f t="shared" ca="1" si="37"/>
        <v>-9.8063314472249964E-6</v>
      </c>
    </row>
    <row r="66" spans="4:8" x14ac:dyDescent="0.25">
      <c r="D66">
        <v>6.2</v>
      </c>
      <c r="E66">
        <f t="shared" ca="1" si="34"/>
        <v>4.9824977998803099</v>
      </c>
      <c r="F66">
        <f t="shared" ca="1" si="35"/>
        <v>1.0000709642256491</v>
      </c>
      <c r="G66">
        <f t="shared" ca="1" si="36"/>
        <v>1.2153728445283567E-6</v>
      </c>
      <c r="H66">
        <f t="shared" ca="1" si="37"/>
        <v>-6.0555925238968116E-6</v>
      </c>
    </row>
    <row r="67" spans="4:8" x14ac:dyDescent="0.25">
      <c r="D67">
        <v>6.3</v>
      </c>
      <c r="E67">
        <f t="shared" ca="1" si="34"/>
        <v>5.0825049011604895</v>
      </c>
      <c r="F67">
        <f t="shared" ca="1" si="35"/>
        <v>1.0000710613779469</v>
      </c>
      <c r="G67">
        <f t="shared" ca="1" si="36"/>
        <v>7.2767311074448681E-7</v>
      </c>
      <c r="H67">
        <f t="shared" ca="1" si="37"/>
        <v>-3.6984021518015539E-6</v>
      </c>
    </row>
    <row r="68" spans="4:8" x14ac:dyDescent="0.25">
      <c r="D68">
        <v>6.3999999999999897</v>
      </c>
      <c r="E68">
        <f t="shared" ca="1" si="34"/>
        <v>5.1825120101950954</v>
      </c>
      <c r="F68">
        <f t="shared" ca="1" si="35"/>
        <v>1.000071119314377</v>
      </c>
      <c r="G68">
        <f t="shared" ca="1" si="36"/>
        <v>4.3105549036234423E-7</v>
      </c>
      <c r="H68">
        <f t="shared" ca="1" si="37"/>
        <v>-2.2339502558633851E-6</v>
      </c>
    </row>
    <row r="69" spans="4:8" x14ac:dyDescent="0.25">
      <c r="D69">
        <v>6.4999999999999902</v>
      </c>
      <c r="E69">
        <f t="shared" ca="1" si="34"/>
        <v>5.2825191238357512</v>
      </c>
      <c r="F69">
        <f t="shared" ca="1" si="35"/>
        <v>1.0000711534987241</v>
      </c>
      <c r="G69">
        <f t="shared" ca="1" si="36"/>
        <v>2.5263145338171109E-7</v>
      </c>
      <c r="H69">
        <f t="shared" ca="1" si="37"/>
        <v>-1.3345304837713089E-6</v>
      </c>
    </row>
    <row r="70" spans="4:8" x14ac:dyDescent="0.25">
      <c r="D70">
        <v>6.5999999999999899</v>
      </c>
      <c r="E70">
        <f t="shared" ca="1" si="34"/>
        <v>5.3825262401834086</v>
      </c>
      <c r="F70">
        <f t="shared" ca="1" si="35"/>
        <v>1.000071173454427</v>
      </c>
      <c r="G70">
        <f t="shared" ca="1" si="36"/>
        <v>1.4648260573840642E-7</v>
      </c>
      <c r="H70">
        <f t="shared" ca="1" si="37"/>
        <v>-7.8844646911741332E-7</v>
      </c>
    </row>
    <row r="71" spans="4:8" x14ac:dyDescent="0.25">
      <c r="D71">
        <v>6.6999999999999904</v>
      </c>
      <c r="E71">
        <f t="shared" ca="1" si="34"/>
        <v>5.4825333581051243</v>
      </c>
      <c r="F71">
        <f t="shared" ca="1" si="35"/>
        <v>1.0000711849798776</v>
      </c>
      <c r="G71">
        <f t="shared" ca="1" si="36"/>
        <v>8.4026404109184238E-8</v>
      </c>
      <c r="H71">
        <f t="shared" ca="1" si="37"/>
        <v>-4.606775634902241E-7</v>
      </c>
    </row>
    <row r="72" spans="4:8" x14ac:dyDescent="0.25">
      <c r="D72">
        <v>6.7999999999999901</v>
      </c>
      <c r="E72">
        <f t="shared" ca="1" si="34"/>
        <v>5.582540476932385</v>
      </c>
      <c r="F72">
        <f t="shared" ca="1" si="35"/>
        <v>1.0000711915653444</v>
      </c>
      <c r="G72">
        <f t="shared" ca="1" si="36"/>
        <v>4.7682931248254351E-8</v>
      </c>
      <c r="H72">
        <f t="shared" ca="1" si="37"/>
        <v>-2.6619189375216395E-7</v>
      </c>
    </row>
    <row r="73" spans="4:8" x14ac:dyDescent="0.25">
      <c r="D73">
        <v>6.8999999999999897</v>
      </c>
      <c r="E73">
        <f t="shared" ca="1" si="34"/>
        <v>5.6825475962750458</v>
      </c>
      <c r="F73">
        <f t="shared" ca="1" si="35"/>
        <v>1.0000711952878838</v>
      </c>
      <c r="G73">
        <f t="shared" ca="1" si="36"/>
        <v>2.676785582350158E-8</v>
      </c>
      <c r="H73">
        <f t="shared" ca="1" si="37"/>
        <v>-1.5210961476727588E-7</v>
      </c>
    </row>
    <row r="74" spans="4:8" x14ac:dyDescent="0.25">
      <c r="D74">
        <v>6.9999999999999902</v>
      </c>
      <c r="E74">
        <f t="shared" ca="1" si="34"/>
        <v>5.7825547159079163</v>
      </c>
      <c r="F74">
        <f t="shared" ca="1" si="35"/>
        <v>1.0000711973695069</v>
      </c>
      <c r="G74">
        <f t="shared" ca="1" si="36"/>
        <v>1.4864605387272818E-8</v>
      </c>
      <c r="H74">
        <f t="shared" ca="1" si="37"/>
        <v>-8.5955393982284654E-8</v>
      </c>
    </row>
    <row r="75" spans="4:8" x14ac:dyDescent="0.25">
      <c r="D75">
        <v>7.0999999999999899</v>
      </c>
      <c r="E75">
        <f t="shared" ca="1" si="34"/>
        <v>5.8825618357024414</v>
      </c>
      <c r="F75">
        <f t="shared" ca="1" si="35"/>
        <v>1.000071198520998</v>
      </c>
      <c r="G75">
        <f t="shared" ca="1" si="36"/>
        <v>8.1652162228104021E-9</v>
      </c>
      <c r="H75">
        <f t="shared" ca="1" si="37"/>
        <v>-4.8032389332562914E-8</v>
      </c>
    </row>
    <row r="76" spans="4:8" x14ac:dyDescent="0.25">
      <c r="D76">
        <v>7.1999999999999904</v>
      </c>
      <c r="E76">
        <f t="shared" ca="1" si="34"/>
        <v>5.9825689555860464</v>
      </c>
      <c r="F76">
        <f t="shared" ca="1" si="35"/>
        <v>1.0000711991510844</v>
      </c>
      <c r="G76">
        <f t="shared" ca="1" si="36"/>
        <v>4.4365103137764165E-9</v>
      </c>
      <c r="H76">
        <f t="shared" ca="1" si="37"/>
        <v>-2.6541728874336098E-8</v>
      </c>
    </row>
    <row r="77" spans="4:8" x14ac:dyDescent="0.25">
      <c r="D77">
        <v>7.2999999999999901</v>
      </c>
      <c r="E77">
        <f t="shared" ca="1" si="34"/>
        <v>6.0825760755182063</v>
      </c>
      <c r="F77">
        <f t="shared" ca="1" si="35"/>
        <v>1.0000711994921245</v>
      </c>
      <c r="G77">
        <f t="shared" ca="1" si="36"/>
        <v>2.3842919981517341E-9</v>
      </c>
      <c r="H77">
        <f t="shared" ca="1" si="37"/>
        <v>-1.4502637465007237E-8</v>
      </c>
    </row>
    <row r="78" spans="4:8" x14ac:dyDescent="0.25">
      <c r="D78">
        <v>7.3999999999999897</v>
      </c>
      <c r="E78">
        <f t="shared" ca="1" si="34"/>
        <v>6.182583195476548</v>
      </c>
      <c r="F78">
        <f t="shared" ca="1" si="35"/>
        <v>1.000071199674708</v>
      </c>
      <c r="G78">
        <f t="shared" ca="1" si="36"/>
        <v>1.2673769535180532E-9</v>
      </c>
      <c r="H78">
        <f t="shared" ca="1" si="37"/>
        <v>-7.8356634551549772E-9</v>
      </c>
    </row>
    <row r="79" spans="4:8" x14ac:dyDescent="0.25">
      <c r="D79">
        <v>7.4999999999999902</v>
      </c>
      <c r="E79">
        <f t="shared" ca="1" si="34"/>
        <v>6.2825903154488536</v>
      </c>
      <c r="F79">
        <f t="shared" ca="1" si="35"/>
        <v>1.0000711997713916</v>
      </c>
      <c r="G79">
        <f t="shared" ca="1" si="36"/>
        <v>6.6629184692839761E-10</v>
      </c>
      <c r="H79">
        <f t="shared" ca="1" si="37"/>
        <v>-4.1860387047748812E-9</v>
      </c>
    </row>
    <row r="80" spans="4:8" x14ac:dyDescent="0.25">
      <c r="D80">
        <v>7.5999999999999899</v>
      </c>
      <c r="E80">
        <f t="shared" ca="1" si="34"/>
        <v>6.382597435428524</v>
      </c>
      <c r="F80">
        <f t="shared" ca="1" si="35"/>
        <v>1.0000711998220277</v>
      </c>
      <c r="G80">
        <f t="shared" ca="1" si="36"/>
        <v>3.4643284403506514E-10</v>
      </c>
      <c r="H80">
        <f t="shared" ca="1" si="37"/>
        <v>-2.2111413818864166E-9</v>
      </c>
    </row>
    <row r="81" spans="4:8" x14ac:dyDescent="0.25">
      <c r="D81">
        <v>7.6999999999999904</v>
      </c>
      <c r="E81">
        <f t="shared" ca="1" si="34"/>
        <v>6.4826045554120384</v>
      </c>
      <c r="F81">
        <f t="shared" ca="1" si="35"/>
        <v>1.0000711998482561</v>
      </c>
      <c r="G81">
        <f t="shared" ca="1" si="36"/>
        <v>1.7813638829995518E-10</v>
      </c>
      <c r="H81">
        <f t="shared" ca="1" si="37"/>
        <v>-1.1547877622779372E-9</v>
      </c>
    </row>
    <row r="82" spans="4:8" x14ac:dyDescent="0.25">
      <c r="D82">
        <v>7.7999999999999901</v>
      </c>
      <c r="E82">
        <f t="shared" ca="1" si="34"/>
        <v>6.5826116753975352</v>
      </c>
      <c r="F82">
        <f t="shared" ca="1" si="35"/>
        <v>1.000071199861692</v>
      </c>
      <c r="G82">
        <f t="shared" ca="1" si="36"/>
        <v>9.0583275385594064E-11</v>
      </c>
      <c r="H82">
        <f t="shared" ca="1" si="37"/>
        <v>-5.9627452614896167E-10</v>
      </c>
    </row>
    <row r="83" spans="4:8" x14ac:dyDescent="0.25">
      <c r="D83">
        <v>7.8999999999999897</v>
      </c>
      <c r="E83">
        <f t="shared" ca="1" si="34"/>
        <v>6.6826187953840446</v>
      </c>
      <c r="F83">
        <f t="shared" ca="1" si="35"/>
        <v>1.0000711998684986</v>
      </c>
      <c r="G83">
        <f t="shared" ca="1" si="36"/>
        <v>4.5549914785745206E-11</v>
      </c>
      <c r="H83">
        <f t="shared" ca="1" si="37"/>
        <v>-3.0439271667536253E-10</v>
      </c>
    </row>
    <row r="84" spans="4:8" x14ac:dyDescent="0.25">
      <c r="D84">
        <v>7.9999999999999902</v>
      </c>
      <c r="E84">
        <f t="shared" ca="1" si="34"/>
        <v>6.7826259153710655</v>
      </c>
      <c r="F84">
        <f t="shared" ca="1" si="35"/>
        <v>1.0000711998719085</v>
      </c>
      <c r="G84">
        <f t="shared" ca="1" si="36"/>
        <v>2.2649220897224282E-11</v>
      </c>
      <c r="H84">
        <f t="shared" ca="1" si="37"/>
        <v>-1.5362119262047733E-10</v>
      </c>
    </row>
    <row r="85" spans="4:8" x14ac:dyDescent="0.25">
      <c r="D85">
        <v>8.0999999999999908</v>
      </c>
      <c r="E85">
        <f t="shared" ca="1" si="34"/>
        <v>6.8826330353583414</v>
      </c>
      <c r="F85">
        <f t="shared" ca="1" si="35"/>
        <v>1.0000711998735978</v>
      </c>
      <c r="G85">
        <f t="shared" ca="1" si="36"/>
        <v>1.1135935128244579E-11</v>
      </c>
      <c r="H85">
        <f t="shared" ca="1" si="37"/>
        <v>-7.6644554993263563E-11</v>
      </c>
    </row>
    <row r="86" spans="4:8" x14ac:dyDescent="0.25">
      <c r="D86">
        <v>8.1999999999999904</v>
      </c>
      <c r="E86">
        <f t="shared" ca="1" si="34"/>
        <v>6.9826401553457424</v>
      </c>
      <c r="F86">
        <f t="shared" ca="1" si="35"/>
        <v>1.0000711998744254</v>
      </c>
      <c r="G86">
        <f t="shared" ca="1" si="36"/>
        <v>5.4136355702927961E-12</v>
      </c>
      <c r="H86">
        <f t="shared" ca="1" si="37"/>
        <v>-3.7801469119534529E-11</v>
      </c>
    </row>
    <row r="87" spans="4:8" x14ac:dyDescent="0.25">
      <c r="D87">
        <v>8.2999999999999901</v>
      </c>
      <c r="E87">
        <f t="shared" ca="1" si="34"/>
        <v>7.0826472753332048</v>
      </c>
      <c r="F87">
        <f t="shared" ca="1" si="35"/>
        <v>1.0000711998748262</v>
      </c>
      <c r="G87">
        <f t="shared" ca="1" si="36"/>
        <v>2.6020822578531766E-12</v>
      </c>
      <c r="H87">
        <f t="shared" ca="1" si="37"/>
        <v>-1.8429630813776675E-11</v>
      </c>
    </row>
    <row r="88" spans="4:8" x14ac:dyDescent="0.25">
      <c r="D88">
        <v>8.3999999999999897</v>
      </c>
      <c r="E88">
        <f t="shared" ca="1" si="34"/>
        <v>7.1826543953206965</v>
      </c>
      <c r="F88">
        <f t="shared" ca="1" si="35"/>
        <v>1.000071199875018</v>
      </c>
      <c r="G88">
        <f t="shared" ca="1" si="36"/>
        <v>1.2365256270098353E-12</v>
      </c>
      <c r="H88">
        <f t="shared" ca="1" si="37"/>
        <v>-8.8815362297688739E-12</v>
      </c>
    </row>
    <row r="89" spans="4:8" x14ac:dyDescent="0.25">
      <c r="D89">
        <v>8.4999999999999893</v>
      </c>
      <c r="E89">
        <f t="shared" ca="1" si="34"/>
        <v>7.2826615153082024</v>
      </c>
      <c r="F89">
        <f t="shared" ca="1" si="35"/>
        <v>1.0000711998751088</v>
      </c>
      <c r="G89">
        <f t="shared" ca="1" si="36"/>
        <v>5.8091881842415399E-13</v>
      </c>
      <c r="H89">
        <f t="shared" ca="1" si="37"/>
        <v>-4.2306351224558996E-12</v>
      </c>
    </row>
    <row r="90" spans="4:8" x14ac:dyDescent="0.25">
      <c r="D90">
        <v>8.5999999999999908</v>
      </c>
      <c r="E90">
        <f t="shared" ca="1" si="34"/>
        <v>7.3826686352957172</v>
      </c>
      <c r="F90">
        <f t="shared" ca="1" si="35"/>
        <v>1.0000711998751515</v>
      </c>
      <c r="G90">
        <f t="shared" ca="1" si="36"/>
        <v>2.6979756030053163E-13</v>
      </c>
      <c r="H90">
        <f t="shared" ca="1" si="37"/>
        <v>-1.9918259863100398E-12</v>
      </c>
    </row>
    <row r="91" spans="4:8" x14ac:dyDescent="0.25">
      <c r="D91">
        <v>8.6999999999999904</v>
      </c>
      <c r="E91">
        <f t="shared" ca="1" si="34"/>
        <v>7.4826757552832328</v>
      </c>
      <c r="F91">
        <f t="shared" ca="1" si="35"/>
        <v>1.0000711998751712</v>
      </c>
      <c r="G91">
        <f t="shared" ca="1" si="36"/>
        <v>1.2386573906868174E-13</v>
      </c>
      <c r="H91">
        <f t="shared" ca="1" si="37"/>
        <v>-9.2684716263946396E-13</v>
      </c>
    </row>
    <row r="92" spans="4:8" x14ac:dyDescent="0.25">
      <c r="D92">
        <v>8.7999999999999901</v>
      </c>
      <c r="E92">
        <f t="shared" ca="1" si="34"/>
        <v>7.5826828752707502</v>
      </c>
      <c r="F92">
        <f t="shared" ca="1" si="35"/>
        <v>1.0000711998751803</v>
      </c>
      <c r="G92">
        <f t="shared" ca="1" si="36"/>
        <v>5.6212992064951524E-14</v>
      </c>
      <c r="H92">
        <f t="shared" ca="1" si="37"/>
        <v>-4.262452922986385E-13</v>
      </c>
    </row>
    <row r="93" spans="4:8" x14ac:dyDescent="0.25">
      <c r="D93">
        <v>8.8999999999999897</v>
      </c>
      <c r="E93">
        <f t="shared" ca="1" si="34"/>
        <v>7.6826899952582686</v>
      </c>
      <c r="F93">
        <f t="shared" ca="1" si="35"/>
        <v>1.0000711998751843</v>
      </c>
      <c r="G93">
        <f t="shared" ca="1" si="36"/>
        <v>2.5216222389218358E-14</v>
      </c>
      <c r="H93">
        <f t="shared" ca="1" si="37"/>
        <v>-1.9372841946785544E-13</v>
      </c>
    </row>
    <row r="94" spans="4:8" x14ac:dyDescent="0.25">
      <c r="D94">
        <v>8.9999999999999893</v>
      </c>
      <c r="E94">
        <f t="shared" ca="1" si="34"/>
        <v>7.7826971152457869</v>
      </c>
      <c r="F94">
        <f t="shared" ca="1" si="35"/>
        <v>1.0000711998751861</v>
      </c>
      <c r="G94">
        <f t="shared" ca="1" si="36"/>
        <v>1.1180885780121004E-14</v>
      </c>
      <c r="H94">
        <f t="shared" ca="1" si="37"/>
        <v>-8.7017447506840383E-14</v>
      </c>
    </row>
    <row r="95" spans="4:8" x14ac:dyDescent="0.25">
      <c r="D95">
        <v>9.0999999999999908</v>
      </c>
      <c r="E95">
        <f t="shared" ca="1" si="34"/>
        <v>7.882704235233307</v>
      </c>
      <c r="F95">
        <f t="shared" ca="1" si="35"/>
        <v>1.000071199875187</v>
      </c>
      <c r="G95">
        <f t="shared" ca="1" si="36"/>
        <v>4.9005373278974217E-15</v>
      </c>
      <c r="H95">
        <f t="shared" ca="1" si="37"/>
        <v>-3.8629486349535917E-14</v>
      </c>
    </row>
    <row r="96" spans="4:8" x14ac:dyDescent="0.25">
      <c r="D96">
        <v>9.1999999999999797</v>
      </c>
      <c r="E96">
        <f t="shared" ca="1" si="34"/>
        <v>7.9827113552208147</v>
      </c>
      <c r="F96">
        <f t="shared" ca="1" si="35"/>
        <v>1.0000711998751874</v>
      </c>
      <c r="G96">
        <f t="shared" ca="1" si="36"/>
        <v>2.1235279205040868E-15</v>
      </c>
      <c r="H96">
        <f t="shared" ca="1" si="37"/>
        <v>-1.6951510444136417E-14</v>
      </c>
    </row>
    <row r="97" spans="4:8" x14ac:dyDescent="0.25">
      <c r="D97">
        <v>9.2999999999999794</v>
      </c>
      <c r="E97">
        <f t="shared" ca="1" si="34"/>
        <v>8.082718475208333</v>
      </c>
      <c r="F97">
        <f t="shared" ca="1" si="35"/>
        <v>1.0000711998751877</v>
      </c>
      <c r="G97">
        <f t="shared" ca="1" si="36"/>
        <v>9.1019374177496408E-16</v>
      </c>
      <c r="H97">
        <f t="shared" ca="1" si="37"/>
        <v>-7.3568397726635043E-15</v>
      </c>
    </row>
    <row r="98" spans="4:8" x14ac:dyDescent="0.25">
      <c r="D98">
        <v>9.3999999999999808</v>
      </c>
      <c r="E98">
        <f t="shared" ca="1" si="34"/>
        <v>8.1827255951958531</v>
      </c>
      <c r="F98">
        <f t="shared" ca="1" si="35"/>
        <v>1.0000711998751877</v>
      </c>
      <c r="G98">
        <f t="shared" ca="1" si="36"/>
        <v>3.8639180539072382E-16</v>
      </c>
      <c r="H98">
        <f t="shared" ca="1" si="37"/>
        <v>-3.1617381157446109E-15</v>
      </c>
    </row>
    <row r="99" spans="4:8" x14ac:dyDescent="0.25">
      <c r="D99">
        <v>9.4999999999999805</v>
      </c>
      <c r="E99">
        <f t="shared" ca="1" si="34"/>
        <v>8.2827327151833714</v>
      </c>
      <c r="F99">
        <f t="shared" ca="1" si="35"/>
        <v>1.0000711998751877</v>
      </c>
      <c r="G99">
        <f t="shared" ca="1" si="36"/>
        <v>1.6298016926603504E-16</v>
      </c>
      <c r="H99">
        <f t="shared" ca="1" si="37"/>
        <v>-1.3499211799059118E-15</v>
      </c>
    </row>
    <row r="100" spans="4:8" x14ac:dyDescent="0.25">
      <c r="D100">
        <v>9.5999999999999801</v>
      </c>
      <c r="E100">
        <f t="shared" ca="1" si="34"/>
        <v>8.3827398351708897</v>
      </c>
      <c r="F100">
        <f t="shared" ca="1" si="35"/>
        <v>1.0000711998751877</v>
      </c>
      <c r="G100">
        <f t="shared" ca="1" si="36"/>
        <v>6.8845061502960404E-17</v>
      </c>
      <c r="H100">
        <f t="shared" ca="1" si="37"/>
        <v>-5.7711023951565605E-16</v>
      </c>
    </row>
    <row r="101" spans="4:8" x14ac:dyDescent="0.25">
      <c r="D101">
        <v>9.6999999999999797</v>
      </c>
      <c r="E101">
        <f t="shared" ca="1" si="34"/>
        <v>8.482746955158408</v>
      </c>
      <c r="F101">
        <f t="shared" ca="1" si="35"/>
        <v>1.0000711998751877</v>
      </c>
      <c r="G101">
        <f t="shared" ca="1" si="36"/>
        <v>2.966843835708919E-17</v>
      </c>
      <c r="H101">
        <f t="shared" ca="1" si="37"/>
        <v>-2.5166985513790327E-16</v>
      </c>
    </row>
    <row r="102" spans="4:8" x14ac:dyDescent="0.25">
      <c r="D102">
        <v>9.7999999999999794</v>
      </c>
      <c r="E102">
        <f t="shared" ca="1" si="34"/>
        <v>8.5827540751459264</v>
      </c>
      <c r="F102">
        <f t="shared" ca="1" si="35"/>
        <v>1.0000711998751877</v>
      </c>
      <c r="G102">
        <f t="shared" ca="1" si="36"/>
        <v>1.3570455765620255E-17</v>
      </c>
      <c r="H102">
        <f t="shared" ca="1" si="37"/>
        <v>-1.1647188452396477E-16</v>
      </c>
    </row>
    <row r="103" spans="4:8" x14ac:dyDescent="0.25">
      <c r="D103">
        <v>9.8999999999999808</v>
      </c>
      <c r="E103">
        <f t="shared" ca="1" si="34"/>
        <v>8.6827611951334465</v>
      </c>
      <c r="F103">
        <f t="shared" ca="1" si="35"/>
        <v>1.0000711998751877</v>
      </c>
      <c r="G103">
        <f t="shared" ca="1" si="36"/>
        <v>7.0450082672119127E-18</v>
      </c>
      <c r="H103">
        <f t="shared" ca="1" si="37"/>
        <v>-6.1170124401941923E-17</v>
      </c>
    </row>
    <row r="104" spans="4:8" x14ac:dyDescent="0.25">
      <c r="D104">
        <v>9.9999999999999805</v>
      </c>
      <c r="E104">
        <f t="shared" ca="1" si="34"/>
        <v>8.7827683151209648</v>
      </c>
      <c r="F104">
        <f t="shared" ca="1" si="35"/>
        <v>1.0000711998751877</v>
      </c>
      <c r="G104">
        <f t="shared" ca="1" si="36"/>
        <v>4.4412346433602778E-18</v>
      </c>
      <c r="H104">
        <f t="shared" ca="1" si="37"/>
        <v>-3.9006334905722209E-17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selection activeCell="P4" sqref="P4"/>
    </sheetView>
  </sheetViews>
  <sheetFormatPr defaultRowHeight="15" x14ac:dyDescent="0.25"/>
  <cols>
    <col min="2" max="2" width="11.42578125" customWidth="1"/>
    <col min="7" max="7" width="12" bestFit="1" customWidth="1"/>
  </cols>
  <sheetData>
    <row r="1" spans="1:11" x14ac:dyDescent="0.25">
      <c r="A1" t="s">
        <v>5</v>
      </c>
      <c r="B1" t="s">
        <v>6</v>
      </c>
      <c r="C1" t="s">
        <v>7</v>
      </c>
      <c r="G1" t="s">
        <v>8</v>
      </c>
      <c r="H1" s="2">
        <v>-0.2</v>
      </c>
      <c r="J1" t="s">
        <v>9</v>
      </c>
      <c r="K1">
        <v>0</v>
      </c>
    </row>
    <row r="2" spans="1:11" x14ac:dyDescent="0.25">
      <c r="K2" t="s">
        <v>12</v>
      </c>
    </row>
    <row r="3" spans="1:11" x14ac:dyDescent="0.25">
      <c r="E3" s="3" t="s">
        <v>10</v>
      </c>
      <c r="F3" s="3"/>
      <c r="G3" s="3"/>
      <c r="H3" s="4" t="s">
        <v>11</v>
      </c>
      <c r="I3" s="4"/>
    </row>
    <row r="4" spans="1:11" x14ac:dyDescent="0.25">
      <c r="D4" t="s">
        <v>2</v>
      </c>
      <c r="E4" t="s">
        <v>0</v>
      </c>
      <c r="F4" t="s">
        <v>3</v>
      </c>
      <c r="G4" t="s">
        <v>4</v>
      </c>
      <c r="H4" t="s">
        <v>1</v>
      </c>
    </row>
    <row r="5" spans="1:11" x14ac:dyDescent="0.25">
      <c r="D5">
        <v>0</v>
      </c>
      <c r="E5" s="1">
        <v>0</v>
      </c>
      <c r="F5" s="1">
        <v>0</v>
      </c>
      <c r="G5" s="2">
        <f ca="1">IF(K1,0,G5-(F205-1)*B9)</f>
        <v>1.2642174421115525E-4</v>
      </c>
      <c r="H5">
        <f ca="1">-E5*G5-$H$1*(1-F5^2)</f>
        <v>0.2</v>
      </c>
    </row>
    <row r="6" spans="1:11" x14ac:dyDescent="0.25">
      <c r="B6">
        <f ca="1">F200</f>
        <v>1.0008151912655239</v>
      </c>
      <c r="D6">
        <v>0.1</v>
      </c>
      <c r="E6">
        <f ca="1">IF($K$1,0,(F5+F6)/2*($D6-$D5)+E5)</f>
        <v>5.0631896005547491E-5</v>
      </c>
      <c r="F6">
        <f t="shared" ref="F6:G6" ca="1" si="0">IF($K$1,0,(G5+G6)/2*($D6-$D5)+F5)</f>
        <v>1.0126386681846497E-3</v>
      </c>
      <c r="G6">
        <f t="shared" ca="1" si="0"/>
        <v>2.0126360538126786E-2</v>
      </c>
      <c r="H6">
        <f t="shared" ref="H6" ca="1" si="1">-E6*G6-$H$1*(1-F6^2)</f>
        <v>0.19999877587679182</v>
      </c>
    </row>
    <row r="7" spans="1:11" x14ac:dyDescent="0.25">
      <c r="B7">
        <f ca="1">F205</f>
        <v>1.0008073783173506</v>
      </c>
      <c r="D7">
        <v>0.2</v>
      </c>
      <c r="E7">
        <f t="shared" ref="E7:E70" ca="1" si="2">IF($K$1,0,(F6+F7)/2*($D7-$D6)+E6)</f>
        <v>3.0252539296343989E-4</v>
      </c>
      <c r="F7">
        <f t="shared" ref="F7:F70" ca="1" si="3">IF($K$1,0,(G6+G7)/2*($D7-$D6)+F6)</f>
        <v>4.0252327670855844E-3</v>
      </c>
      <c r="G7">
        <f t="shared" ref="G7:G70" ca="1" si="4">IF($K$1,0,(H6+H7)/2*($D7-$D6)+G6)</f>
        <v>4.0125530357945624E-2</v>
      </c>
      <c r="H7">
        <f t="shared" ref="H7:H70" ca="1" si="5">-E7*G7-$H$1*(1-F7^2)</f>
        <v>0.19998462050839477</v>
      </c>
    </row>
    <row r="8" spans="1:11" x14ac:dyDescent="0.25">
      <c r="B8" t="s">
        <v>13</v>
      </c>
      <c r="D8">
        <v>0.3</v>
      </c>
      <c r="E8">
        <f t="shared" ca="1" si="2"/>
        <v>9.5566504065117185E-4</v>
      </c>
      <c r="F8">
        <f t="shared" ca="1" si="3"/>
        <v>9.0375624306713899E-3</v>
      </c>
      <c r="G8">
        <f t="shared" ca="1" si="4"/>
        <v>6.0121071829546277E-2</v>
      </c>
      <c r="H8">
        <f t="shared" ca="1" si="5"/>
        <v>0.19992620888650839</v>
      </c>
    </row>
    <row r="9" spans="1:11" x14ac:dyDescent="0.25">
      <c r="B9">
        <f ca="1">B7-B6</f>
        <v>-7.8129481733135719E-6</v>
      </c>
      <c r="D9">
        <v>0.4</v>
      </c>
      <c r="E9">
        <f t="shared" ca="1" si="2"/>
        <v>2.2099886787923227E-3</v>
      </c>
      <c r="F9">
        <f t="shared" ca="1" si="3"/>
        <v>1.6048913323624188E-2</v>
      </c>
      <c r="G9">
        <f t="shared" ca="1" si="4"/>
        <v>8.0105954939375085E-2</v>
      </c>
      <c r="H9">
        <f t="shared" ca="1" si="5"/>
        <v>0.19977145322270631</v>
      </c>
    </row>
    <row r="10" spans="1:11" x14ac:dyDescent="0.25">
      <c r="D10">
        <v>0.5</v>
      </c>
      <c r="E10">
        <f t="shared" ca="1" si="2"/>
        <v>4.2653119592806019E-3</v>
      </c>
      <c r="F10">
        <f t="shared" ca="1" si="3"/>
        <v>2.5057556024158222E-2</v>
      </c>
      <c r="G10">
        <f t="shared" ca="1" si="4"/>
        <v>0.10006690796890513</v>
      </c>
      <c r="H10">
        <f t="shared" ca="1" si="5"/>
        <v>0.19944760719793123</v>
      </c>
    </row>
    <row r="11" spans="1:11" x14ac:dyDescent="0.25">
      <c r="D11">
        <v>0.6</v>
      </c>
      <c r="E11">
        <f t="shared" ca="1" si="2"/>
        <v>7.3211904963049043E-3</v>
      </c>
      <c r="F11">
        <f t="shared" ca="1" si="3"/>
        <v>3.6060019199143853E-2</v>
      </c>
      <c r="G11">
        <f t="shared" ca="1" si="4"/>
        <v>0.1199823644062944</v>
      </c>
      <c r="H11">
        <f t="shared" ca="1" si="5"/>
        <v>0.19886152125705595</v>
      </c>
    </row>
    <row r="12" spans="1:11" x14ac:dyDescent="0.25">
      <c r="D12">
        <v>0.7</v>
      </c>
      <c r="E12">
        <f t="shared" ca="1" si="2"/>
        <v>1.1576699164772615E-2</v>
      </c>
      <c r="F12">
        <f t="shared" ca="1" si="3"/>
        <v>4.9050159394872887E-2</v>
      </c>
      <c r="G12">
        <f t="shared" ca="1" si="4"/>
        <v>0.13982044834757487</v>
      </c>
      <c r="H12">
        <f t="shared" ca="1" si="5"/>
        <v>0.19790015710506403</v>
      </c>
    </row>
    <row r="13" spans="1:11" x14ac:dyDescent="0.25">
      <c r="D13">
        <v>0.8</v>
      </c>
      <c r="E13">
        <f t="shared" ca="1" si="2"/>
        <v>1.7230108482909914E-2</v>
      </c>
      <c r="F13">
        <f t="shared" ca="1" si="3"/>
        <v>6.4018032929759688E-2</v>
      </c>
      <c r="G13">
        <f t="shared" ca="1" si="4"/>
        <v>0.15953703113421319</v>
      </c>
      <c r="H13">
        <f t="shared" ca="1" si="5"/>
        <v>0.19643149793847697</v>
      </c>
    </row>
    <row r="14" spans="1:11" x14ac:dyDescent="0.25">
      <c r="D14">
        <v>0.9</v>
      </c>
      <c r="E14">
        <f t="shared" ca="1" si="2"/>
        <v>2.4478438764525854E-2</v>
      </c>
      <c r="F14">
        <f t="shared" ca="1" si="3"/>
        <v>8.0948579394847786E-2</v>
      </c>
      <c r="G14">
        <f t="shared" ca="1" si="4"/>
        <v>0.17907390687171795</v>
      </c>
      <c r="H14">
        <f t="shared" ca="1" si="5"/>
        <v>0.19430601583510745</v>
      </c>
    </row>
    <row r="15" spans="1:11" x14ac:dyDescent="0.25">
      <c r="D15">
        <v>1</v>
      </c>
      <c r="E15">
        <f t="shared" ca="1" si="2"/>
        <v>3.3516873957953337E-2</v>
      </c>
      <c r="F15">
        <f t="shared" ca="1" si="3"/>
        <v>9.9820131886778005E-2</v>
      </c>
      <c r="G15">
        <f t="shared" ca="1" si="4"/>
        <v>0.19835715156034212</v>
      </c>
      <c r="H15">
        <f t="shared" ca="1" si="5"/>
        <v>0.19135887660651466</v>
      </c>
    </row>
    <row r="16" spans="1:11" x14ac:dyDescent="0.25">
      <c r="D16">
        <v>1.1000000000000001</v>
      </c>
      <c r="E16">
        <f t="shared" ca="1" si="2"/>
        <v>4.4538018971057608E-2</v>
      </c>
      <c r="F16">
        <f t="shared" ca="1" si="3"/>
        <v>0.12060277649612035</v>
      </c>
      <c r="G16">
        <f t="shared" ca="1" si="4"/>
        <v>0.21729574907177818</v>
      </c>
      <c r="H16">
        <f t="shared" ca="1" si="5"/>
        <v>0.18741307186579634</v>
      </c>
    </row>
    <row r="17" spans="4:8" x14ac:dyDescent="0.25">
      <c r="D17">
        <v>1.2</v>
      </c>
      <c r="E17">
        <f t="shared" ca="1" si="2"/>
        <v>5.7730986997065213E-2</v>
      </c>
      <c r="F17">
        <f t="shared" ca="1" si="3"/>
        <v>0.14325659283541481</v>
      </c>
      <c r="G17">
        <f t="shared" ca="1" si="4"/>
        <v>0.23578058596680238</v>
      </c>
      <c r="H17">
        <f t="shared" ca="1" si="5"/>
        <v>0.18228366377922778</v>
      </c>
    </row>
    <row r="18" spans="4:8" x14ac:dyDescent="0.25">
      <c r="D18">
        <v>1.3</v>
      </c>
      <c r="E18">
        <f t="shared" ca="1" si="2"/>
        <v>7.3280307087868188E-2</v>
      </c>
      <c r="F18">
        <f t="shared" ca="1" si="3"/>
        <v>0.16772981846061127</v>
      </c>
      <c r="G18">
        <f t="shared" ca="1" si="4"/>
        <v>0.25368393454581545</v>
      </c>
      <c r="H18">
        <f t="shared" ca="1" si="5"/>
        <v>0.17578330497305811</v>
      </c>
    </row>
    <row r="19" spans="4:8" x14ac:dyDescent="0.25">
      <c r="D19">
        <v>1.4</v>
      </c>
      <c r="E19">
        <f t="shared" ca="1" si="2"/>
        <v>9.1364647138534039E-2</v>
      </c>
      <c r="F19">
        <f t="shared" ca="1" si="3"/>
        <v>0.1939569926737581</v>
      </c>
      <c r="G19">
        <f t="shared" ca="1" si="4"/>
        <v>0.27085955742354478</v>
      </c>
      <c r="H19">
        <f t="shared" ca="1" si="5"/>
        <v>0.16772914911048867</v>
      </c>
    </row>
    <row r="20" spans="4:8" x14ac:dyDescent="0.25">
      <c r="D20">
        <v>1.5</v>
      </c>
      <c r="E20">
        <f t="shared" ca="1" si="2"/>
        <v>0.11215535368140674</v>
      </c>
      <c r="F20">
        <f t="shared" ca="1" si="3"/>
        <v>0.22185714891215597</v>
      </c>
      <c r="G20">
        <f t="shared" ca="1" si="4"/>
        <v>0.28714357468395035</v>
      </c>
      <c r="H20">
        <f t="shared" ca="1" si="5"/>
        <v>0.15795119191929202</v>
      </c>
    </row>
    <row r="21" spans="4:8" x14ac:dyDescent="0.25">
      <c r="D21">
        <v>1.6</v>
      </c>
      <c r="E21">
        <f t="shared" ca="1" si="2"/>
        <v>0.13581481751043992</v>
      </c>
      <c r="F21">
        <f t="shared" ca="1" si="3"/>
        <v>0.25133213896392714</v>
      </c>
      <c r="G21">
        <f t="shared" ca="1" si="4"/>
        <v>0.30235623325400734</v>
      </c>
      <c r="H21">
        <f t="shared" ca="1" si="5"/>
        <v>0.14630197454222643</v>
      </c>
    </row>
    <row r="22" spans="4:8" x14ac:dyDescent="0.25">
      <c r="D22">
        <v>1.7</v>
      </c>
      <c r="E22">
        <f t="shared" ca="1" si="2"/>
        <v>0.16249468314396531</v>
      </c>
      <c r="F22">
        <f t="shared" ca="1" si="3"/>
        <v>0.28226518552124841</v>
      </c>
      <c r="G22">
        <f t="shared" ca="1" si="4"/>
        <v>0.31630470428359048</v>
      </c>
      <c r="H22">
        <f t="shared" ca="1" si="5"/>
        <v>0.13266744030902336</v>
      </c>
    </row>
    <row r="23" spans="4:8" x14ac:dyDescent="0.25">
      <c r="D23">
        <v>1.8</v>
      </c>
      <c r="E23">
        <f t="shared" ca="1" si="2"/>
        <v>0.19233393034066334</v>
      </c>
      <c r="F23">
        <f t="shared" ca="1" si="3"/>
        <v>0.31451977069130765</v>
      </c>
      <c r="G23">
        <f t="shared" ca="1" si="4"/>
        <v>0.32878700492050644</v>
      </c>
      <c r="H23">
        <f t="shared" ca="1" si="5"/>
        <v>0.11697856586756145</v>
      </c>
    </row>
    <row r="24" spans="4:8" x14ac:dyDescent="0.25">
      <c r="D24">
        <v>1.9</v>
      </c>
      <c r="E24">
        <f t="shared" ca="1" si="2"/>
        <v>0.22545686700888085</v>
      </c>
      <c r="F24">
        <f t="shared" ca="1" si="3"/>
        <v>0.34793897535249396</v>
      </c>
      <c r="G24">
        <f t="shared" ca="1" si="4"/>
        <v>0.33959709344057909</v>
      </c>
      <c r="H24">
        <f t="shared" ca="1" si="5"/>
        <v>9.9223197153696208E-2</v>
      </c>
    </row>
    <row r="25" spans="4:8" x14ac:dyDescent="0.25">
      <c r="D25">
        <v>2</v>
      </c>
      <c r="E25">
        <f t="shared" ca="1" si="2"/>
        <v>0.26197108441624539</v>
      </c>
      <c r="F25">
        <f t="shared" ca="1" si="3"/>
        <v>0.38234538580435645</v>
      </c>
      <c r="G25">
        <f t="shared" ca="1" si="4"/>
        <v>0.34853111999334979</v>
      </c>
      <c r="H25">
        <f t="shared" ca="1" si="5"/>
        <v>7.9457325733357204E-2</v>
      </c>
    </row>
    <row r="26" spans="4:8" x14ac:dyDescent="0.25">
      <c r="D26">
        <v>2.1</v>
      </c>
      <c r="E26">
        <f t="shared" ca="1" si="2"/>
        <v>0.30196543694949174</v>
      </c>
      <c r="F26">
        <f t="shared" ca="1" si="3"/>
        <v>0.41754167812218368</v>
      </c>
      <c r="G26">
        <f t="shared" ca="1" si="4"/>
        <v>0.35539472994917015</v>
      </c>
      <c r="H26">
        <f t="shared" ca="1" si="5"/>
        <v>5.7814864487534395E-2</v>
      </c>
    </row>
    <row r="27" spans="4:8" x14ac:dyDescent="0.25">
      <c r="D27">
        <v>2.2000000000000002</v>
      </c>
      <c r="E27">
        <f t="shared" ca="1" si="2"/>
        <v>0.34550811894903521</v>
      </c>
      <c r="F27">
        <f t="shared" ca="1" si="3"/>
        <v>0.45331197529765183</v>
      </c>
      <c r="G27">
        <f t="shared" ca="1" si="4"/>
        <v>0.36001121627374139</v>
      </c>
      <c r="H27">
        <f t="shared" ca="1" si="5"/>
        <v>3.4514852475053537E-2</v>
      </c>
    </row>
    <row r="28" spans="4:8" x14ac:dyDescent="0.25">
      <c r="D28">
        <v>2.2999999999999998</v>
      </c>
      <c r="E28">
        <f t="shared" ca="1" si="2"/>
        <v>0.39264491935943074</v>
      </c>
      <c r="F28">
        <f t="shared" ca="1" si="3"/>
        <v>0.48942404641622933</v>
      </c>
      <c r="G28">
        <f t="shared" ca="1" si="4"/>
        <v>0.36223020788883653</v>
      </c>
      <c r="H28">
        <f t="shared" ca="1" si="5"/>
        <v>9.8649697918508916E-3</v>
      </c>
    </row>
    <row r="29" spans="4:8" x14ac:dyDescent="0.25">
      <c r="D29">
        <v>2.4</v>
      </c>
      <c r="E29">
        <f t="shared" ca="1" si="2"/>
        <v>0.44339774002481286</v>
      </c>
      <c r="F29">
        <f t="shared" ca="1" si="3"/>
        <v>0.52563238037969995</v>
      </c>
      <c r="G29">
        <f t="shared" ca="1" si="4"/>
        <v>0.36193647221388986</v>
      </c>
      <c r="H29">
        <f t="shared" ca="1" si="5"/>
        <v>-1.5739693672918137E-2</v>
      </c>
    </row>
    <row r="30" spans="4:8" x14ac:dyDescent="0.25">
      <c r="D30">
        <v>2.5</v>
      </c>
      <c r="E30">
        <f t="shared" ca="1" si="2"/>
        <v>0.49776346436124663</v>
      </c>
      <c r="F30">
        <f t="shared" ca="1" si="3"/>
        <v>0.56168211972221038</v>
      </c>
      <c r="G30">
        <f t="shared" ca="1" si="4"/>
        <v>0.35905831449466247</v>
      </c>
      <c r="H30">
        <f t="shared" ca="1" si="5"/>
        <v>-4.1823471253700312E-2</v>
      </c>
    </row>
    <row r="31" spans="4:8" x14ac:dyDescent="0.25">
      <c r="D31">
        <v>2.6</v>
      </c>
      <c r="E31">
        <f t="shared" ca="1" si="2"/>
        <v>0.55571325893554901</v>
      </c>
      <c r="F31">
        <f t="shared" ca="1" si="3"/>
        <v>0.59731378492387532</v>
      </c>
      <c r="G31">
        <f t="shared" ca="1" si="4"/>
        <v>0.35357498842521651</v>
      </c>
      <c r="H31">
        <f t="shared" ca="1" si="5"/>
        <v>-6.7843060627893192E-2</v>
      </c>
    </row>
    <row r="32" spans="4:8" x14ac:dyDescent="0.25">
      <c r="D32">
        <v>2.7</v>
      </c>
      <c r="E32">
        <f t="shared" ca="1" si="2"/>
        <v>0.617192380527673</v>
      </c>
      <c r="F32">
        <f t="shared" ca="1" si="3"/>
        <v>0.63226865976865598</v>
      </c>
      <c r="G32">
        <f t="shared" ca="1" si="4"/>
        <v>0.34552250641069432</v>
      </c>
      <c r="H32">
        <f t="shared" ca="1" si="5"/>
        <v>-9.3206589882635082E-2</v>
      </c>
    </row>
    <row r="33" spans="4:8" x14ac:dyDescent="0.25">
      <c r="D33">
        <v>2.8</v>
      </c>
      <c r="E33">
        <f t="shared" ca="1" si="2"/>
        <v>0.6821205453204382</v>
      </c>
      <c r="F33">
        <f t="shared" ca="1" si="3"/>
        <v>0.66629464853356191</v>
      </c>
      <c r="G33">
        <f t="shared" ca="1" si="4"/>
        <v>0.3349972659300946</v>
      </c>
      <c r="H33">
        <f t="shared" ca="1" si="5"/>
        <v>-0.11729822944998455</v>
      </c>
    </row>
    <row r="34" spans="4:8" x14ac:dyDescent="0.25">
      <c r="D34">
        <v>2.9</v>
      </c>
      <c r="E34">
        <f t="shared" ca="1" si="2"/>
        <v>0.7503928952465353</v>
      </c>
      <c r="F34">
        <f t="shared" ca="1" si="3"/>
        <v>0.69915236194491526</v>
      </c>
      <c r="G34">
        <f t="shared" ca="1" si="4"/>
        <v>0.3221569985136406</v>
      </c>
      <c r="H34">
        <f t="shared" ca="1" si="5"/>
        <v>-0.13950712788121533</v>
      </c>
    </row>
    <row r="35" spans="4:8" x14ac:dyDescent="0.25">
      <c r="D35">
        <v>3</v>
      </c>
      <c r="E35">
        <f t="shared" ca="1" si="2"/>
        <v>0.82188157013054608</v>
      </c>
      <c r="F35">
        <f t="shared" ca="1" si="3"/>
        <v>0.73062114712238946</v>
      </c>
      <c r="G35">
        <f t="shared" ca="1" si="4"/>
        <v>0.30721870051974515</v>
      </c>
      <c r="H35">
        <f t="shared" ca="1" si="5"/>
        <v>-0.1592588400811214</v>
      </c>
    </row>
    <row r="36" spans="4:8" x14ac:dyDescent="0.25">
      <c r="D36">
        <v>3.1</v>
      </c>
      <c r="E36">
        <f t="shared" ca="1" si="2"/>
        <v>0.89643786460008867</v>
      </c>
      <c r="F36">
        <f t="shared" ca="1" si="3"/>
        <v>0.76050475301722065</v>
      </c>
      <c r="G36">
        <f t="shared" ca="1" si="4"/>
        <v>0.2904534122402978</v>
      </c>
      <c r="H36">
        <f t="shared" ca="1" si="5"/>
        <v>-0.17604693250685854</v>
      </c>
    </row>
    <row r="37" spans="4:8" x14ac:dyDescent="0.25">
      <c r="D37">
        <v>3.2</v>
      </c>
      <c r="E37">
        <f t="shared" ca="1" si="2"/>
        <v>0.97389491783624327</v>
      </c>
      <c r="F37">
        <f t="shared" ca="1" si="3"/>
        <v>0.78863632175931642</v>
      </c>
      <c r="G37">
        <f t="shared" ca="1" si="4"/>
        <v>0.27217795697224062</v>
      </c>
      <c r="H37">
        <f t="shared" ca="1" si="5"/>
        <v>-0.1894621786419296</v>
      </c>
    </row>
    <row r="38" spans="4:8" x14ac:dyDescent="0.25">
      <c r="D38">
        <v>3.3</v>
      </c>
      <c r="E38">
        <f t="shared" ca="1" si="2"/>
        <v>1.0540708544787154</v>
      </c>
      <c r="F38">
        <f t="shared" ca="1" si="3"/>
        <v>0.81488242040449987</v>
      </c>
      <c r="G38">
        <f t="shared" ca="1" si="4"/>
        <v>0.25274400994779189</v>
      </c>
      <c r="H38">
        <f t="shared" ca="1" si="5"/>
        <v>-0.19921676634690516</v>
      </c>
    </row>
    <row r="39" spans="4:8" x14ac:dyDescent="0.25">
      <c r="D39">
        <v>3.4</v>
      </c>
      <c r="E39">
        <f t="shared" ca="1" si="2"/>
        <v>1.1367722689046944</v>
      </c>
      <c r="F39">
        <f t="shared" ca="1" si="3"/>
        <v>0.83914587666063001</v>
      </c>
      <c r="G39">
        <f t="shared" ca="1" si="4"/>
        <v>0.23252510898109752</v>
      </c>
      <c r="H39">
        <f t="shared" ca="1" si="5"/>
        <v>-0.20516125617706099</v>
      </c>
    </row>
    <row r="40" spans="4:8" x14ac:dyDescent="0.25">
      <c r="D40">
        <v>3.5</v>
      </c>
      <c r="E40">
        <f t="shared" ca="1" si="2"/>
        <v>1.2217979250065787</v>
      </c>
      <c r="F40">
        <f t="shared" ca="1" si="3"/>
        <v>0.86136725313838047</v>
      </c>
      <c r="G40">
        <f t="shared" ca="1" si="4"/>
        <v>0.21190241431448401</v>
      </c>
      <c r="H40">
        <f t="shared" ca="1" si="5"/>
        <v>-0.20729263906915268</v>
      </c>
    </row>
    <row r="41" spans="4:8" x14ac:dyDescent="0.25">
      <c r="D41">
        <v>3.6</v>
      </c>
      <c r="E41">
        <f t="shared" ca="1" si="2"/>
        <v>1.3089425313942555</v>
      </c>
      <c r="F41">
        <f t="shared" ca="1" si="3"/>
        <v>0.88152488159090658</v>
      </c>
      <c r="G41">
        <f t="shared" ca="1" si="4"/>
        <v>0.19125014854999187</v>
      </c>
      <c r="H41">
        <f t="shared" ca="1" si="5"/>
        <v>-0.20575267694532615</v>
      </c>
    </row>
    <row r="42" spans="4:8" x14ac:dyDescent="0.25">
      <c r="D42">
        <v>3.7</v>
      </c>
      <c r="E42">
        <f t="shared" ca="1" si="2"/>
        <v>1.3980004488332063</v>
      </c>
      <c r="F42">
        <f t="shared" ca="1" si="3"/>
        <v>0.89963347339022137</v>
      </c>
      <c r="G42">
        <f t="shared" ca="1" si="4"/>
        <v>0.17092168145246162</v>
      </c>
      <c r="H42">
        <f t="shared" ca="1" si="5"/>
        <v>-0.2008166646746985</v>
      </c>
    </row>
    <row r="43" spans="4:8" x14ac:dyDescent="0.25">
      <c r="D43">
        <v>3.8</v>
      </c>
      <c r="E43">
        <f t="shared" ca="1" si="2"/>
        <v>1.4887691930255897</v>
      </c>
      <c r="F43">
        <f t="shared" ca="1" si="3"/>
        <v>0.91574141590990232</v>
      </c>
      <c r="G43">
        <f t="shared" ca="1" si="4"/>
        <v>0.15123716327380651</v>
      </c>
      <c r="H43">
        <f t="shared" ca="1" si="5"/>
        <v>-0.19287369768515883</v>
      </c>
    </row>
    <row r="44" spans="4:8" x14ac:dyDescent="0.25">
      <c r="D44">
        <v>3.9</v>
      </c>
      <c r="E44">
        <f t="shared" ca="1" si="2"/>
        <v>1.5810526109545844</v>
      </c>
      <c r="F44">
        <f t="shared" ca="1" si="3"/>
        <v>0.92992694740715565</v>
      </c>
      <c r="G44">
        <f t="shared" ca="1" si="4"/>
        <v>0.13247346141685512</v>
      </c>
      <c r="H44">
        <f t="shared" ca="1" si="5"/>
        <v>-0.18240033755810833</v>
      </c>
    </row>
    <row r="45" spans="4:8" x14ac:dyDescent="0.25">
      <c r="D45">
        <v>4</v>
      </c>
      <c r="E45">
        <f t="shared" ca="1" si="2"/>
        <v>1.6746636315020194</v>
      </c>
      <c r="F45">
        <f t="shared" ca="1" si="3"/>
        <v>0.94229346760633581</v>
      </c>
      <c r="G45">
        <f t="shared" ca="1" si="4"/>
        <v>0.11485693780177626</v>
      </c>
      <c r="H45">
        <f t="shared" ca="1" si="5"/>
        <v>-0.16993013238103871</v>
      </c>
    </row>
    <row r="46" spans="4:8" x14ac:dyDescent="0.25">
      <c r="D46">
        <v>4.0999999999999996</v>
      </c>
      <c r="E46">
        <f t="shared" ca="1" si="2"/>
        <v>1.7694265188101579</v>
      </c>
      <c r="F46">
        <f t="shared" ca="1" si="3"/>
        <v>0.95296428199824335</v>
      </c>
      <c r="G46">
        <f t="shared" ca="1" si="4"/>
        <v>9.8559345816399399E-2</v>
      </c>
      <c r="H46">
        <f t="shared" ca="1" si="5"/>
        <v>-0.15602170471700358</v>
      </c>
    </row>
    <row r="47" spans="4:8" x14ac:dyDescent="0.25">
      <c r="D47">
        <v>4.2</v>
      </c>
      <c r="E47">
        <f t="shared" ca="1" si="2"/>
        <v>1.865178587384454</v>
      </c>
      <c r="F47">
        <f t="shared" ca="1" si="3"/>
        <v>0.96207709236024219</v>
      </c>
      <c r="G47">
        <f t="shared" ca="1" si="4"/>
        <v>8.3696857783443102E-2</v>
      </c>
      <c r="H47">
        <f t="shared" ca="1" si="5"/>
        <v>-0.14122805329790755</v>
      </c>
    </row>
    <row r="48" spans="4:8" x14ac:dyDescent="0.25">
      <c r="D48">
        <v>4.3</v>
      </c>
      <c r="E48">
        <f t="shared" ca="1" si="2"/>
        <v>1.9617713686220979</v>
      </c>
      <c r="F48">
        <f t="shared" ca="1" si="3"/>
        <v>0.96977853475211606</v>
      </c>
      <c r="G48">
        <f t="shared" ca="1" si="4"/>
        <v>7.0331987009093294E-2</v>
      </c>
      <c r="H48">
        <f t="shared" ca="1" si="5"/>
        <v>-0.1260693597059328</v>
      </c>
    </row>
    <row r="49" spans="4:8" x14ac:dyDescent="0.25">
      <c r="D49">
        <v>4.4000000000000004</v>
      </c>
      <c r="E49">
        <f t="shared" ca="1" si="2"/>
        <v>2.059071246895348</v>
      </c>
      <c r="F49">
        <f t="shared" ca="1" si="3"/>
        <v>0.97621903261589715</v>
      </c>
      <c r="G49">
        <f t="shared" ca="1" si="4"/>
        <v>5.847796781467729E-2</v>
      </c>
      <c r="H49">
        <f t="shared" ca="1" si="5"/>
        <v>-0.1110110220323772</v>
      </c>
    </row>
    <row r="50" spans="4:8" x14ac:dyDescent="0.25">
      <c r="D50">
        <v>4.5</v>
      </c>
      <c r="E50">
        <f t="shared" ca="1" si="2"/>
        <v>2.1569596075538904</v>
      </c>
      <c r="F50">
        <f t="shared" ca="1" si="3"/>
        <v>0.98154818205705929</v>
      </c>
      <c r="G50">
        <f t="shared" ca="1" si="4"/>
        <v>4.8105019132895617E-2</v>
      </c>
      <c r="H50">
        <f t="shared" ca="1" si="5"/>
        <v>-9.6447949930166532E-2</v>
      </c>
    </row>
    <row r="51" spans="4:8" x14ac:dyDescent="0.25">
      <c r="D51">
        <v>4.5999999999999996</v>
      </c>
      <c r="E51">
        <f t="shared" ca="1" si="2"/>
        <v>2.2553325578757639</v>
      </c>
      <c r="F51">
        <f t="shared" ca="1" si="3"/>
        <v>0.98591082553470522</v>
      </c>
      <c r="G51">
        <f t="shared" ca="1" si="4"/>
        <v>3.9147849091800177E-2</v>
      </c>
      <c r="H51">
        <f t="shared" ca="1" si="5"/>
        <v>-8.2695449808848881E-2</v>
      </c>
    </row>
    <row r="52" spans="4:8" x14ac:dyDescent="0.25">
      <c r="D52">
        <v>4.7</v>
      </c>
      <c r="E52">
        <f t="shared" ca="1" si="2"/>
        <v>2.3541002944035276</v>
      </c>
      <c r="F52">
        <f t="shared" ca="1" si="3"/>
        <v>0.98944390587665199</v>
      </c>
      <c r="G52">
        <f t="shared" ca="1" si="4"/>
        <v>3.1513756928897491E-2</v>
      </c>
      <c r="H52">
        <f t="shared" ca="1" si="5"/>
        <v>-6.9986393039367781E-2</v>
      </c>
    </row>
    <row r="53" spans="4:8" x14ac:dyDescent="0.25">
      <c r="D53">
        <v>4.8</v>
      </c>
      <c r="E53">
        <f t="shared" ca="1" si="2"/>
        <v>2.4531861962152108</v>
      </c>
      <c r="F53">
        <f t="shared" ca="1" si="3"/>
        <v>0.99227413096032768</v>
      </c>
      <c r="G53">
        <f t="shared" ca="1" si="4"/>
        <v>2.5090744393173901E-2</v>
      </c>
      <c r="H53">
        <f t="shared" ca="1" si="5"/>
        <v>-5.8473857992713117E-2</v>
      </c>
    </row>
    <row r="54" spans="4:8" x14ac:dyDescent="0.25">
      <c r="D54">
        <v>4.9000000000000004</v>
      </c>
      <c r="E54">
        <f t="shared" ca="1" si="2"/>
        <v>2.5525257240184298</v>
      </c>
      <c r="F54">
        <f t="shared" ca="1" si="3"/>
        <v>0.99451642549533337</v>
      </c>
      <c r="G54">
        <f t="shared" ca="1" si="4"/>
        <v>1.9755146376114252E-2</v>
      </c>
      <c r="H54">
        <f t="shared" ca="1" si="5"/>
        <v>-4.823810342278409E-2</v>
      </c>
    </row>
    <row r="55" spans="4:8" x14ac:dyDescent="0.25">
      <c r="D55">
        <v>5</v>
      </c>
      <c r="E55">
        <f t="shared" ca="1" si="2"/>
        <v>2.6520652004537255</v>
      </c>
      <c r="F55">
        <f t="shared" ca="1" si="3"/>
        <v>0.99627310342579067</v>
      </c>
      <c r="G55">
        <f t="shared" ca="1" si="4"/>
        <v>1.5378412676030268E-2</v>
      </c>
      <c r="H55">
        <f t="shared" ca="1" si="5"/>
        <v>-3.9296572418247556E-2</v>
      </c>
    </row>
    <row r="56" spans="4:8" x14ac:dyDescent="0.25">
      <c r="D56">
        <v>5.0999999999999996</v>
      </c>
      <c r="E56">
        <f t="shared" ca="1" si="2"/>
        <v>2.7517605388298096</v>
      </c>
      <c r="F56">
        <f t="shared" ca="1" si="3"/>
        <v>0.99763366416611177</v>
      </c>
      <c r="G56">
        <f t="shared" ca="1" si="4"/>
        <v>1.1832802901731424E-2</v>
      </c>
      <c r="H56">
        <f t="shared" ca="1" si="5"/>
        <v>-3.1615625664235862E-2</v>
      </c>
    </row>
    <row r="57" spans="4:8" x14ac:dyDescent="0.25">
      <c r="D57">
        <v>5.2</v>
      </c>
      <c r="E57">
        <f t="shared" ca="1" si="2"/>
        <v>2.8515759769545435</v>
      </c>
      <c r="F57">
        <f t="shared" ca="1" si="3"/>
        <v>0.99867509828027312</v>
      </c>
      <c r="G57">
        <f t="shared" ca="1" si="4"/>
        <v>8.995880438481851E-3</v>
      </c>
      <c r="H57">
        <f t="shared" ca="1" si="5"/>
        <v>-2.5122826934952783E-2</v>
      </c>
    </row>
    <row r="58" spans="4:8" x14ac:dyDescent="0.25">
      <c r="D58">
        <v>5.3</v>
      </c>
      <c r="E58">
        <f t="shared" ca="1" si="2"/>
        <v>2.9514828609844015</v>
      </c>
      <c r="F58">
        <f t="shared" ca="1" si="3"/>
        <v>0.9994625821723101</v>
      </c>
      <c r="G58">
        <f t="shared" ca="1" si="4"/>
        <v>6.7537987060043159E-3</v>
      </c>
      <c r="H58">
        <f t="shared" ca="1" si="5"/>
        <v>-1.97188117598187E-2</v>
      </c>
    </row>
    <row r="59" spans="4:8" x14ac:dyDescent="0.25">
      <c r="D59">
        <v>5.4</v>
      </c>
      <c r="E59">
        <f t="shared" ca="1" si="2"/>
        <v>3.051458512349015</v>
      </c>
      <c r="F59">
        <f t="shared" ca="1" si="3"/>
        <v>1.0000504448973482</v>
      </c>
      <c r="G59">
        <f t="shared" ca="1" si="4"/>
        <v>5.0034573108167189E-3</v>
      </c>
      <c r="H59">
        <f t="shared" ca="1" si="5"/>
        <v>-1.5288020870143373E-2</v>
      </c>
    </row>
    <row r="60" spans="4:8" x14ac:dyDescent="0.25">
      <c r="D60">
        <v>5.5</v>
      </c>
      <c r="E60">
        <f t="shared" ca="1" si="2"/>
        <v>3.1514851996537554</v>
      </c>
      <c r="F60">
        <f t="shared" ca="1" si="3"/>
        <v>1.000483300911696</v>
      </c>
      <c r="G60">
        <f t="shared" ca="1" si="4"/>
        <v>3.6536646747747483E-3</v>
      </c>
      <c r="H60">
        <f t="shared" ca="1" si="5"/>
        <v>-1.1707837227683038E-2</v>
      </c>
    </row>
    <row r="61" spans="4:8" x14ac:dyDescent="0.25">
      <c r="D61">
        <v>5.6</v>
      </c>
      <c r="E61">
        <f t="shared" ca="1" si="2"/>
        <v>3.2515492276139337</v>
      </c>
      <c r="F61">
        <f t="shared" ca="1" si="3"/>
        <v>1.0007972579547726</v>
      </c>
      <c r="G61">
        <f t="shared" ca="1" si="4"/>
        <v>2.6254780429516961E-3</v>
      </c>
      <c r="H61">
        <f t="shared" ca="1" si="5"/>
        <v>-8.8559014086352517E-3</v>
      </c>
    </row>
    <row r="62" spans="4:8" x14ac:dyDescent="0.25">
      <c r="D62">
        <v>5.7</v>
      </c>
      <c r="E62">
        <f t="shared" ca="1" si="2"/>
        <v>3.3516401468796615</v>
      </c>
      <c r="F62">
        <f t="shared" ca="1" si="3"/>
        <v>1.0010211269806442</v>
      </c>
      <c r="G62">
        <f t="shared" ca="1" si="4"/>
        <v>1.8519044677379796E-3</v>
      </c>
      <c r="H62">
        <f t="shared" ca="1" si="5"/>
        <v>-6.6155766945761949E-3</v>
      </c>
    </row>
    <row r="63" spans="4:8" x14ac:dyDescent="0.25">
      <c r="D63">
        <v>5.8</v>
      </c>
      <c r="E63">
        <f t="shared" ca="1" si="2"/>
        <v>3.4517500822088638</v>
      </c>
      <c r="F63">
        <f t="shared" ca="1" si="3"/>
        <v>1.0011775791894233</v>
      </c>
      <c r="G63">
        <f t="shared" ca="1" si="4"/>
        <v>1.2771418218432847E-3</v>
      </c>
      <c r="H63">
        <f t="shared" ca="1" si="5"/>
        <v>-4.8796834028587126E-3</v>
      </c>
    </row>
    <row r="64" spans="4:8" x14ac:dyDescent="0.25">
      <c r="D64">
        <v>5.9</v>
      </c>
      <c r="E64">
        <f t="shared" ca="1" si="2"/>
        <v>3.5518731718040186</v>
      </c>
      <c r="F64">
        <f t="shared" ca="1" si="3"/>
        <v>1.0012842122702426</v>
      </c>
      <c r="G64">
        <f t="shared" ca="1" si="4"/>
        <v>8.5552201671444379E-4</v>
      </c>
      <c r="H64">
        <f t="shared" ca="1" si="5"/>
        <v>-3.55272044738372E-3</v>
      </c>
    </row>
    <row r="65" spans="4:8" x14ac:dyDescent="0.25">
      <c r="D65">
        <v>6</v>
      </c>
      <c r="E65">
        <f t="shared" ca="1" si="2"/>
        <v>3.6520051075891011</v>
      </c>
      <c r="F65">
        <f t="shared" ca="1" si="3"/>
        <v>1.001354502962587</v>
      </c>
      <c r="G65">
        <f t="shared" ca="1" si="4"/>
        <v>5.5029415123978654E-4</v>
      </c>
      <c r="H65">
        <f t="shared" ca="1" si="5"/>
        <v>-2.5518451716940553E-3</v>
      </c>
    </row>
    <row r="66" spans="4:8" x14ac:dyDescent="0.25">
      <c r="D66">
        <v>6.1</v>
      </c>
      <c r="E66">
        <f t="shared" ca="1" si="2"/>
        <v>3.7521427645328664</v>
      </c>
      <c r="F66">
        <f t="shared" ca="1" si="3"/>
        <v>1.001398635421382</v>
      </c>
      <c r="G66">
        <f t="shared" ca="1" si="4"/>
        <v>3.3235743815400161E-4</v>
      </c>
      <c r="H66">
        <f t="shared" ca="1" si="5"/>
        <v>-1.8068979615694114E-3</v>
      </c>
    </row>
    <row r="67" spans="4:8" x14ac:dyDescent="0.25">
      <c r="D67">
        <v>6.2</v>
      </c>
      <c r="E67">
        <f t="shared" ca="1" si="2"/>
        <v>3.8522839065522896</v>
      </c>
      <c r="F67">
        <f t="shared" ca="1" si="3"/>
        <v>1.0014242044552188</v>
      </c>
      <c r="G67">
        <f t="shared" ca="1" si="4"/>
        <v>1.7902574043090366E-4</v>
      </c>
      <c r="H67">
        <f t="shared" ca="1" si="5"/>
        <v>-1.2597454324741538E-3</v>
      </c>
    </row>
    <row r="68" spans="4:8" x14ac:dyDescent="0.25">
      <c r="D68">
        <v>6.3</v>
      </c>
      <c r="E68">
        <f t="shared" ca="1" si="2"/>
        <v>3.9524269567815962</v>
      </c>
      <c r="F68">
        <f t="shared" ca="1" si="3"/>
        <v>1.0014367995998932</v>
      </c>
      <c r="G68">
        <f t="shared" ca="1" si="4"/>
        <v>7.2879741167459672E-5</v>
      </c>
      <c r="H68">
        <f t="shared" ca="1" si="5"/>
        <v>-8.6318457216885496E-4</v>
      </c>
    </row>
    <row r="69" spans="4:8" x14ac:dyDescent="0.25">
      <c r="D69">
        <v>6.4</v>
      </c>
      <c r="E69">
        <f t="shared" ca="1" si="2"/>
        <v>4.0525708208132603</v>
      </c>
      <c r="F69">
        <f t="shared" ca="1" si="3"/>
        <v>1.0014404804839683</v>
      </c>
      <c r="G69">
        <f t="shared" ca="1" si="4"/>
        <v>7.40614263158401E-7</v>
      </c>
      <c r="H69">
        <f t="shared" ca="1" si="5"/>
        <v>-5.7960858214458483E-4</v>
      </c>
    </row>
    <row r="70" spans="4:8" x14ac:dyDescent="0.25">
      <c r="D70">
        <v>6.5</v>
      </c>
      <c r="E70">
        <f t="shared" ca="1" si="2"/>
        <v>4.1527147526877544</v>
      </c>
      <c r="F70">
        <f t="shared" ca="1" si="3"/>
        <v>1.0014381564385364</v>
      </c>
      <c r="G70">
        <f t="shared" ca="1" si="4"/>
        <v>-4.7218762267457177E-5</v>
      </c>
      <c r="H70">
        <f t="shared" ca="1" si="5"/>
        <v>-3.7959018353116787E-4</v>
      </c>
    </row>
    <row r="71" spans="4:8" x14ac:dyDescent="0.25">
      <c r="D71">
        <v>6.6</v>
      </c>
      <c r="E71">
        <f t="shared" ref="E71:E105" ca="1" si="6">IF($K$1,0,(F70+F71)/2*($D71-$D70)+E70)</f>
        <v>4.2528582547507883</v>
      </c>
      <c r="F71">
        <f t="shared" ref="F71:F105" ca="1" si="7">IF($K$1,0,(G70+G71)/2*($D71-$D70)+F70)</f>
        <v>1.0014318842368792</v>
      </c>
      <c r="G71">
        <f t="shared" ref="G71:G105" ca="1" si="8">IF($K$1,0,(H70+H71)/2*($D71-$D70)+G70)</f>
        <v>-7.822242152802166E-5</v>
      </c>
      <c r="H71">
        <f t="shared" ref="H71:H105" ca="1" si="9">-E71*G71-$H$1*(1-F71^2)</f>
        <v>-2.4049488214321113E-4</v>
      </c>
    </row>
    <row r="72" spans="4:8" x14ac:dyDescent="0.25">
      <c r="D72">
        <v>6.7</v>
      </c>
      <c r="E72">
        <f t="shared" ca="1" si="6"/>
        <v>4.3530010038750913</v>
      </c>
      <c r="F72">
        <f t="shared" ca="1" si="7"/>
        <v>1.0014230976458824</v>
      </c>
      <c r="G72">
        <f t="shared" ca="1" si="8"/>
        <v>-9.7506457431236238E-5</v>
      </c>
      <c r="H72">
        <f t="shared" ca="1" si="9"/>
        <v>-1.4519839265244759E-4</v>
      </c>
    </row>
    <row r="73" spans="4:8" x14ac:dyDescent="0.25">
      <c r="D73">
        <v>6.8</v>
      </c>
      <c r="E73">
        <f t="shared" ca="1" si="6"/>
        <v>4.4531427978638876</v>
      </c>
      <c r="F73">
        <f t="shared" ca="1" si="7"/>
        <v>1.0014127815084373</v>
      </c>
      <c r="G73">
        <f t="shared" ca="1" si="8"/>
        <v>-1.0881325517102169E-4</v>
      </c>
      <c r="H73">
        <f t="shared" ca="1" si="9"/>
        <v>-8.0950830116080302E-5</v>
      </c>
    </row>
    <row r="74" spans="4:8" x14ac:dyDescent="0.25">
      <c r="D74">
        <v>6.9</v>
      </c>
      <c r="E74">
        <f t="shared" ca="1" si="6"/>
        <v>4.5532835170547958</v>
      </c>
      <c r="F74">
        <f t="shared" ca="1" si="7"/>
        <v>1.0014016016693332</v>
      </c>
      <c r="G74">
        <f t="shared" ca="1" si="8"/>
        <v>-1.1478039092357758E-4</v>
      </c>
      <c r="H74">
        <f t="shared" ca="1" si="9"/>
        <v>-3.840590310776981E-5</v>
      </c>
    </row>
    <row r="75" spans="4:8" x14ac:dyDescent="0.25">
      <c r="D75">
        <v>7</v>
      </c>
      <c r="E75">
        <f t="shared" ca="1" si="6"/>
        <v>4.6534230971937918</v>
      </c>
      <c r="F75">
        <f t="shared" ca="1" si="7"/>
        <v>1.0013900004508707</v>
      </c>
      <c r="G75">
        <f t="shared" ca="1" si="8"/>
        <v>-1.1724073770629225E-4</v>
      </c>
      <c r="H75">
        <f t="shared" ca="1" si="9"/>
        <v>-1.0815843824457639E-5</v>
      </c>
    </row>
    <row r="76" spans="4:8" x14ac:dyDescent="0.25">
      <c r="D76">
        <v>7.1</v>
      </c>
      <c r="E76">
        <f t="shared" ca="1" si="6"/>
        <v>4.7535615105381099</v>
      </c>
      <c r="F76">
        <f t="shared" ca="1" si="7"/>
        <v>1.0013782657557944</v>
      </c>
      <c r="G76">
        <f t="shared" ca="1" si="8"/>
        <v>-1.1744981307256085E-4</v>
      </c>
      <c r="H76">
        <f t="shared" ca="1" si="9"/>
        <v>6.6186852251442141E-6</v>
      </c>
    </row>
    <row r="77" spans="4:8" x14ac:dyDescent="0.25">
      <c r="D77">
        <v>7.2</v>
      </c>
      <c r="E77">
        <f t="shared" ca="1" si="6"/>
        <v>4.8536987528780173</v>
      </c>
      <c r="F77">
        <f t="shared" ca="1" si="7"/>
        <v>1.0013665803419363</v>
      </c>
      <c r="G77">
        <f t="shared" ca="1" si="8"/>
        <v>-1.1625499720743044E-4</v>
      </c>
      <c r="H77">
        <f t="shared" ca="1" si="9"/>
        <v>1.7261089820845609E-5</v>
      </c>
    </row>
    <row r="78" spans="4:8" x14ac:dyDescent="0.25">
      <c r="D78">
        <v>7.3</v>
      </c>
      <c r="E78">
        <f t="shared" ca="1" si="6"/>
        <v>4.9538348347534251</v>
      </c>
      <c r="F78">
        <f t="shared" ca="1" si="7"/>
        <v>1.001355056444329</v>
      </c>
      <c r="G78">
        <f t="shared" ca="1" si="8"/>
        <v>-1.1421936540127083E-4</v>
      </c>
      <c r="H78">
        <f t="shared" ca="1" si="9"/>
        <v>2.3434057803206252E-5</v>
      </c>
    </row>
    <row r="79" spans="4:8" x14ac:dyDescent="0.25">
      <c r="D79">
        <v>7.4</v>
      </c>
      <c r="E79">
        <f t="shared" ca="1" si="6"/>
        <v>5.0539697756002813</v>
      </c>
      <c r="F79">
        <f t="shared" ca="1" si="7"/>
        <v>1.0013437597485284</v>
      </c>
      <c r="G79">
        <f t="shared" ca="1" si="8"/>
        <v>-1.1171083138681552E-4</v>
      </c>
      <c r="H79">
        <f t="shared" ca="1" si="9"/>
        <v>2.6718127972430949E-5</v>
      </c>
    </row>
    <row r="80" spans="4:8" x14ac:dyDescent="0.25">
      <c r="D80">
        <v>7.5</v>
      </c>
      <c r="E80">
        <f t="shared" ca="1" si="6"/>
        <v>5.1541035999135376</v>
      </c>
      <c r="F80">
        <f t="shared" ca="1" si="7"/>
        <v>1.001332725749094</v>
      </c>
      <c r="G80">
        <f t="shared" ca="1" si="8"/>
        <v>-1.0896530083014798E-4</v>
      </c>
      <c r="H80">
        <f t="shared" ca="1" si="9"/>
        <v>2.8172918052250784E-5</v>
      </c>
    </row>
    <row r="81" spans="4:8" x14ac:dyDescent="0.25">
      <c r="D81">
        <v>7.6</v>
      </c>
      <c r="E81">
        <f t="shared" ca="1" si="6"/>
        <v>5.2542363347779855</v>
      </c>
      <c r="F81">
        <f t="shared" ca="1" si="7"/>
        <v>1.0013219707481025</v>
      </c>
      <c r="G81">
        <f t="shared" ca="1" si="8"/>
        <v>-1.0613071716552883E-4</v>
      </c>
      <c r="H81">
        <f t="shared" ca="1" si="9"/>
        <v>2.8498049794389055E-5</v>
      </c>
    </row>
    <row r="82" spans="4:8" x14ac:dyDescent="0.25">
      <c r="D82">
        <v>7.7</v>
      </c>
      <c r="E82">
        <f t="shared" ca="1" si="6"/>
        <v>5.3543680083131902</v>
      </c>
      <c r="F82">
        <f t="shared" ca="1" si="7"/>
        <v>1.0013114991389054</v>
      </c>
      <c r="G82">
        <f t="shared" ca="1" si="8"/>
        <v>-1.0329731086674575E-4</v>
      </c>
      <c r="H82">
        <f t="shared" ca="1" si="9"/>
        <v>2.8148155089268443E-5</v>
      </c>
    </row>
    <row r="83" spans="4:8" x14ac:dyDescent="0.25">
      <c r="D83">
        <v>7.8</v>
      </c>
      <c r="E83">
        <f t="shared" ca="1" si="6"/>
        <v>5.4544986487200333</v>
      </c>
      <c r="F83">
        <f t="shared" ca="1" si="7"/>
        <v>1.0013013081544666</v>
      </c>
      <c r="G83">
        <f t="shared" ca="1" si="8"/>
        <v>-1.0051805858953392E-4</v>
      </c>
      <c r="H83">
        <f t="shared" ca="1" si="9"/>
        <v>2.7413672379374295E-5</v>
      </c>
    </row>
    <row r="84" spans="4:8" x14ac:dyDescent="0.25">
      <c r="D84">
        <v>7.9</v>
      </c>
      <c r="E84">
        <f t="shared" ca="1" si="6"/>
        <v>5.5546282837168803</v>
      </c>
      <c r="F84">
        <f t="shared" ca="1" si="7"/>
        <v>1.0012913909113426</v>
      </c>
      <c r="G84">
        <f t="shared" ca="1" si="8"/>
        <v>-9.7822311142642548E-5</v>
      </c>
      <c r="H84">
        <f t="shared" ca="1" si="9"/>
        <v>2.6476673617265262E-5</v>
      </c>
    </row>
    <row r="85" spans="4:8" x14ac:dyDescent="0.25">
      <c r="D85">
        <v>8</v>
      </c>
      <c r="E85">
        <f t="shared" ca="1" si="6"/>
        <v>5.6547569402237139</v>
      </c>
      <c r="F85">
        <f t="shared" ca="1" si="7"/>
        <v>1.0012817383253136</v>
      </c>
      <c r="G85">
        <f t="shared" ca="1" si="8"/>
        <v>-9.5224732507545649E-5</v>
      </c>
      <c r="H85">
        <f t="shared" ca="1" si="9"/>
        <v>2.5448816275605341E-5</v>
      </c>
    </row>
    <row r="86" spans="4:8" x14ac:dyDescent="0.25">
      <c r="D86">
        <v>8.1</v>
      </c>
      <c r="E86">
        <f t="shared" ca="1" si="6"/>
        <v>5.7548846442010664</v>
      </c>
      <c r="F86">
        <f t="shared" ca="1" si="7"/>
        <v>1.0012723402914701</v>
      </c>
      <c r="G86">
        <f t="shared" ca="1" si="8"/>
        <v>-9.2731071716411229E-5</v>
      </c>
      <c r="H86">
        <f t="shared" ca="1" si="9"/>
        <v>2.4396734109599812E-5</v>
      </c>
    </row>
    <row r="87" spans="4:8" x14ac:dyDescent="0.25">
      <c r="D87">
        <v>8.1999999999999993</v>
      </c>
      <c r="E87">
        <f t="shared" ca="1" si="6"/>
        <v>5.8550114205833577</v>
      </c>
      <c r="F87">
        <f t="shared" ca="1" si="7"/>
        <v>1.0012631863923853</v>
      </c>
      <c r="G87">
        <f t="shared" ca="1" si="8"/>
        <v>-9.0341829205074038E-5</v>
      </c>
      <c r="H87">
        <f t="shared" ca="1" si="9"/>
        <v>2.3358756825568811E-5</v>
      </c>
    </row>
    <row r="88" spans="4:8" x14ac:dyDescent="0.25">
      <c r="D88">
        <v>8.3000000000000007</v>
      </c>
      <c r="E88">
        <f t="shared" ca="1" si="6"/>
        <v>5.9551372932681668</v>
      </c>
      <c r="F88">
        <f t="shared" ca="1" si="7"/>
        <v>1.0012542663085457</v>
      </c>
      <c r="G88">
        <f t="shared" ca="1" si="8"/>
        <v>-8.8054545350625099E-5</v>
      </c>
      <c r="H88">
        <f t="shared" ca="1" si="9"/>
        <v>2.235574664645175E-5</v>
      </c>
    </row>
    <row r="89" spans="4:8" x14ac:dyDescent="0.25">
      <c r="D89">
        <v>8.4</v>
      </c>
      <c r="E89">
        <f t="shared" ca="1" si="6"/>
        <v>6.0552622851373146</v>
      </c>
      <c r="F89">
        <f t="shared" ca="1" si="7"/>
        <v>1.0012455700442964</v>
      </c>
      <c r="G89">
        <f t="shared" ca="1" si="8"/>
        <v>-8.586520158676172E-5</v>
      </c>
      <c r="H89">
        <f t="shared" ca="1" si="9"/>
        <v>2.1398010108411884E-5</v>
      </c>
    </row>
    <row r="90" spans="4:8" x14ac:dyDescent="0.25">
      <c r="D90">
        <v>8.5</v>
      </c>
      <c r="E90">
        <f t="shared" ca="1" si="6"/>
        <v>6.1553864180949578</v>
      </c>
      <c r="F90">
        <f t="shared" ca="1" si="7"/>
        <v>1.001237088041796</v>
      </c>
      <c r="G90">
        <f t="shared" ca="1" si="8"/>
        <v>-8.3769059099975758E-5</v>
      </c>
      <c r="H90">
        <f t="shared" ca="1" si="9"/>
        <v>2.0489634557572124E-5</v>
      </c>
    </row>
    <row r="91" spans="4:8" x14ac:dyDescent="0.25">
      <c r="D91">
        <v>8.6</v>
      </c>
      <c r="E91">
        <f t="shared" ca="1" si="6"/>
        <v>6.2555097131137458</v>
      </c>
      <c r="F91">
        <f t="shared" ca="1" si="7"/>
        <v>1.0012288112286292</v>
      </c>
      <c r="G91">
        <f t="shared" ca="1" si="8"/>
        <v>-8.1761146989050372E-5</v>
      </c>
      <c r="H91">
        <f t="shared" ca="1" si="9"/>
        <v>1.9631162286532292E-5</v>
      </c>
    </row>
    <row r="92" spans="4:8" x14ac:dyDescent="0.25">
      <c r="D92">
        <v>8.6999999999999993</v>
      </c>
      <c r="E92">
        <f t="shared" ca="1" si="6"/>
        <v>6.3556321902838402</v>
      </c>
      <c r="F92">
        <f t="shared" ca="1" si="7"/>
        <v>1.0012207310273331</v>
      </c>
      <c r="G92">
        <f t="shared" ca="1" si="8"/>
        <v>-7.9836535787399513E-5</v>
      </c>
      <c r="H92">
        <f t="shared" ca="1" si="9"/>
        <v>1.8821209029676843E-5</v>
      </c>
    </row>
    <row r="93" spans="4:8" x14ac:dyDescent="0.25">
      <c r="D93">
        <v>8.8000000000000007</v>
      </c>
      <c r="E93">
        <f t="shared" ca="1" si="6"/>
        <v>6.4557538688618443</v>
      </c>
      <c r="F93">
        <f t="shared" ca="1" si="7"/>
        <v>1.0012128393440169</v>
      </c>
      <c r="G93">
        <f t="shared" ca="1" si="8"/>
        <v>-7.7990482098548423E-5</v>
      </c>
      <c r="H93">
        <f t="shared" ca="1" si="9"/>
        <v>1.8057423080448042E-5</v>
      </c>
    </row>
    <row r="94" spans="4:8" x14ac:dyDescent="0.25">
      <c r="D94">
        <v>8.9</v>
      </c>
      <c r="E94">
        <f t="shared" ca="1" si="6"/>
        <v>6.5558747673180493</v>
      </c>
      <c r="F94">
        <f t="shared" ca="1" si="7"/>
        <v>1.0012051285462993</v>
      </c>
      <c r="G94">
        <f t="shared" ca="1" si="8"/>
        <v>-7.6218497559793084E-5</v>
      </c>
      <c r="H94">
        <f t="shared" ca="1" si="9"/>
        <v>1.7337039472810573E-5</v>
      </c>
    </row>
    <row r="95" spans="4:8" x14ac:dyDescent="0.25">
      <c r="D95">
        <v>9</v>
      </c>
      <c r="E95">
        <f t="shared" ca="1" si="6"/>
        <v>6.6559949033812584</v>
      </c>
      <c r="F95">
        <f t="shared" ca="1" si="7"/>
        <v>1.0011975914365108</v>
      </c>
      <c r="G95">
        <f t="shared" ca="1" si="8"/>
        <v>-7.4516374594761585E-5</v>
      </c>
      <c r="H95">
        <f t="shared" ca="1" si="9"/>
        <v>1.6657189867116604E-5</v>
      </c>
    </row>
    <row r="96" spans="4:8" x14ac:dyDescent="0.25">
      <c r="D96">
        <v>9.1</v>
      </c>
      <c r="E96">
        <f t="shared" ca="1" si="6"/>
        <v>6.7561142940808425</v>
      </c>
      <c r="F96">
        <f t="shared" ca="1" si="7"/>
        <v>1.0011902212235078</v>
      </c>
      <c r="G96">
        <f t="shared" ca="1" si="8"/>
        <v>-7.2880188397096338E-5</v>
      </c>
      <c r="H96">
        <f t="shared" ca="1" si="9"/>
        <v>1.6015067869634475E-5</v>
      </c>
    </row>
    <row r="97" spans="4:8" x14ac:dyDescent="0.25">
      <c r="D97">
        <v>9.1999999999999993</v>
      </c>
      <c r="E97">
        <f t="shared" ca="1" si="6"/>
        <v>6.8562329557860044</v>
      </c>
      <c r="F97">
        <f t="shared" ca="1" si="7"/>
        <v>1.0011830114949052</v>
      </c>
      <c r="G97">
        <f t="shared" ca="1" si="8"/>
        <v>-7.1306286557653567E-5</v>
      </c>
      <c r="H97">
        <f t="shared" ca="1" si="9"/>
        <v>1.5408010649800607E-5</v>
      </c>
    </row>
    <row r="98" spans="4:8" x14ac:dyDescent="0.25">
      <c r="D98">
        <v>9.3000000000000007</v>
      </c>
      <c r="E98">
        <f t="shared" ca="1" si="6"/>
        <v>6.9563509042423384</v>
      </c>
      <c r="F98">
        <f t="shared" ca="1" si="7"/>
        <v>1.001175956190637</v>
      </c>
      <c r="G98">
        <f t="shared" ca="1" si="8"/>
        <v>-6.9791272879333533E-5</v>
      </c>
      <c r="H98">
        <f t="shared" ca="1" si="9"/>
        <v>1.483353335508705E-5</v>
      </c>
    </row>
    <row r="99" spans="4:8" x14ac:dyDescent="0.25">
      <c r="D99">
        <v>9.4</v>
      </c>
      <c r="E99">
        <f t="shared" ca="1" si="6"/>
        <v>7.0564681546058194</v>
      </c>
      <c r="F99">
        <f t="shared" ca="1" si="7"/>
        <v>1.001169049578241</v>
      </c>
      <c r="G99">
        <f t="shared" ca="1" si="8"/>
        <v>-6.8331989024146455E-5</v>
      </c>
      <c r="H99">
        <f t="shared" ca="1" si="9"/>
        <v>1.4289337810085634E-5</v>
      </c>
    </row>
    <row r="100" spans="4:8" x14ac:dyDescent="0.25">
      <c r="D100">
        <v>9.5</v>
      </c>
      <c r="E100">
        <f t="shared" ca="1" si="6"/>
        <v>7.15658472147443</v>
      </c>
      <c r="F100">
        <f t="shared" ca="1" si="7"/>
        <v>1.00116228622999</v>
      </c>
      <c r="G100">
        <f t="shared" ca="1" si="8"/>
        <v>-6.6925495943073596E-5</v>
      </c>
      <c r="H100">
        <f t="shared" ca="1" si="9"/>
        <v>1.3773307891195739E-5</v>
      </c>
    </row>
    <row r="101" spans="4:8" x14ac:dyDescent="0.25">
      <c r="D101">
        <v>9.6</v>
      </c>
      <c r="E101">
        <f t="shared" ca="1" si="6"/>
        <v>7.256700618917578</v>
      </c>
      <c r="F101">
        <f t="shared" ca="1" si="7"/>
        <v>1.0011556610018402</v>
      </c>
      <c r="G101">
        <f t="shared" ca="1" si="8"/>
        <v>-6.5569056070328443E-5</v>
      </c>
      <c r="H101">
        <f t="shared" ca="1" si="9"/>
        <v>1.3283498561094916E-5</v>
      </c>
    </row>
    <row r="102" spans="4:8" x14ac:dyDescent="0.25">
      <c r="D102">
        <v>9.6999999999999993</v>
      </c>
      <c r="E102">
        <f t="shared" ca="1" si="6"/>
        <v>7.3568158605034988</v>
      </c>
      <c r="F102">
        <f t="shared" ca="1" si="7"/>
        <v>1.0011491690140979</v>
      </c>
      <c r="G102">
        <f t="shared" ca="1" si="8"/>
        <v>-6.4260116723149292E-5</v>
      </c>
      <c r="H102">
        <f t="shared" ca="1" si="9"/>
        <v>1.2818122382927575E-5</v>
      </c>
    </row>
    <row r="103" spans="4:8" x14ac:dyDescent="0.25">
      <c r="D103">
        <v>9.8000000000000007</v>
      </c>
      <c r="E103">
        <f t="shared" ca="1" si="6"/>
        <v>7.4569304593248082</v>
      </c>
      <c r="F103">
        <f t="shared" ca="1" si="7"/>
        <v>1.0011428056336773</v>
      </c>
      <c r="G103">
        <f t="shared" ca="1" si="8"/>
        <v>-6.2996294856532709E-5</v>
      </c>
      <c r="H103">
        <f t="shared" ca="1" si="9"/>
        <v>1.2375535526090232E-5</v>
      </c>
    </row>
    <row r="104" spans="4:8" x14ac:dyDescent="0.25">
      <c r="D104">
        <v>9.9</v>
      </c>
      <c r="E104">
        <f t="shared" ca="1" si="6"/>
        <v>7.5570444280223423</v>
      </c>
      <c r="F104">
        <f t="shared" ca="1" si="7"/>
        <v>1.001136566457814</v>
      </c>
      <c r="G104">
        <f t="shared" ca="1" si="8"/>
        <v>-6.1775363171626043E-5</v>
      </c>
      <c r="H104">
        <f t="shared" ca="1" si="9"/>
        <v>1.1954224256990529E-5</v>
      </c>
    </row>
    <row r="105" spans="4:8" x14ac:dyDescent="0.25">
      <c r="D105">
        <v>10</v>
      </c>
      <c r="E105">
        <f t="shared" ca="1" si="6"/>
        <v>7.6571577788074547</v>
      </c>
      <c r="F105">
        <f t="shared" ca="1" si="7"/>
        <v>1.0011304472991001</v>
      </c>
      <c r="G105">
        <f t="shared" ca="1" si="8"/>
        <v>-6.0595237504566556E-5</v>
      </c>
      <c r="H105">
        <f t="shared" ca="1" si="9"/>
        <v>1.1552792357543524E-5</v>
      </c>
    </row>
    <row r="106" spans="4:8" x14ac:dyDescent="0.25">
      <c r="D106">
        <v>10.1</v>
      </c>
      <c r="E106">
        <f t="shared" ref="E106:E169" ca="1" si="10">IF($K$1,0,(F105+F106)/2*($D106-$D105)+E105)</f>
        <v>7.7572705234828581</v>
      </c>
      <c r="F106">
        <f t="shared" ref="F106:F169" ca="1" si="11">IF($K$1,0,(G105+G106)/2*($D106-$D105)+F105)</f>
        <v>1.0011244441717209</v>
      </c>
      <c r="G106">
        <f t="shared" ref="G106:G169" ca="1" si="12">IF($K$1,0,(H105+H106)/2*($D106-$D105)+G105)</f>
        <v>-5.9453965392578292E-5</v>
      </c>
      <c r="H106">
        <f t="shared" ref="H106:H169" ca="1" si="13">-E106*G106-$H$1*(1-F106^2)</f>
        <v>1.1169949616595374E-5</v>
      </c>
    </row>
    <row r="107" spans="4:8" x14ac:dyDescent="0.25">
      <c r="D107">
        <v>10.199999999999999</v>
      </c>
      <c r="E107">
        <f t="shared" ca="1" si="10"/>
        <v>7.8573826734621548</v>
      </c>
      <c r="F107">
        <f t="shared" ca="1" si="11"/>
        <v>1.0011185532787781</v>
      </c>
      <c r="G107">
        <f t="shared" ca="1" si="12"/>
        <v>-5.8349715706625719E-5</v>
      </c>
      <c r="H107">
        <f t="shared" ca="1" si="13"/>
        <v>1.0804501395939037E-5</v>
      </c>
    </row>
    <row r="108" spans="4:8" x14ac:dyDescent="0.25">
      <c r="D108">
        <v>10.3</v>
      </c>
      <c r="E108">
        <f t="shared" ca="1" si="10"/>
        <v>7.9574942397881463</v>
      </c>
      <c r="F108">
        <f t="shared" ca="1" si="11"/>
        <v>1.0011127710005996</v>
      </c>
      <c r="G108">
        <f t="shared" ca="1" si="12"/>
        <v>-5.7280769242746962E-5</v>
      </c>
      <c r="H108">
        <f t="shared" ca="1" si="13"/>
        <v>1.0455339200005033E-5</v>
      </c>
    </row>
    <row r="109" spans="4:8" x14ac:dyDescent="0.25">
      <c r="D109">
        <v>10.4</v>
      </c>
      <c r="E109">
        <f t="shared" ca="1" si="10"/>
        <v>8.0576052331500119</v>
      </c>
      <c r="F109">
        <f t="shared" ca="1" si="11"/>
        <v>1.0011070938839439</v>
      </c>
      <c r="G109">
        <f t="shared" ca="1" si="12"/>
        <v>-5.6245510172078798E-5</v>
      </c>
      <c r="H109">
        <f t="shared" ca="1" si="13"/>
        <v>1.0121432152610497E-5</v>
      </c>
    </row>
    <row r="110" spans="4:8" x14ac:dyDescent="0.25">
      <c r="D110">
        <v>10.5</v>
      </c>
      <c r="E110">
        <f t="shared" ca="1" si="10"/>
        <v>8.1577156638994683</v>
      </c>
      <c r="F110">
        <f t="shared" ca="1" si="11"/>
        <v>1.0011015186320176</v>
      </c>
      <c r="G110">
        <f t="shared" ca="1" si="12"/>
        <v>-5.5242418259092004E-5</v>
      </c>
      <c r="H110">
        <f t="shared" ca="1" si="13"/>
        <v>9.8018192775067674E-6</v>
      </c>
    </row>
    <row r="111" spans="4:8" x14ac:dyDescent="0.25">
      <c r="D111">
        <v>10.6</v>
      </c>
      <c r="E111">
        <f t="shared" ca="1" si="10"/>
        <v>8.2578255420659463</v>
      </c>
      <c r="F111">
        <f t="shared" ca="1" si="11"/>
        <v>1.0010960420952322</v>
      </c>
      <c r="G111">
        <f t="shared" ca="1" si="12"/>
        <v>-5.4270061766955856E-5</v>
      </c>
      <c r="H111">
        <f t="shared" ca="1" si="13"/>
        <v>9.4956024809122628E-6</v>
      </c>
    </row>
    <row r="112" spans="4:8" x14ac:dyDescent="0.25">
      <c r="D112">
        <v>10.7</v>
      </c>
      <c r="E112">
        <f t="shared" ca="1" si="10"/>
        <v>8.357934877370889</v>
      </c>
      <c r="F112">
        <f t="shared" ca="1" si="11"/>
        <v>1.0010906612626365</v>
      </c>
      <c r="G112">
        <f t="shared" ca="1" si="12"/>
        <v>-5.3327090978070644E-5</v>
      </c>
      <c r="H112">
        <f t="shared" ca="1" si="13"/>
        <v>9.2019401418029175E-6</v>
      </c>
    </row>
    <row r="113" spans="4:8" x14ac:dyDescent="0.25">
      <c r="D113">
        <v>10.8</v>
      </c>
      <c r="E113">
        <f t="shared" ca="1" si="10"/>
        <v>8.4580436792412232</v>
      </c>
      <c r="F113">
        <f t="shared" ca="1" si="11"/>
        <v>1.0010853732539626</v>
      </c>
      <c r="G113">
        <f t="shared" ca="1" si="12"/>
        <v>-5.241223226581197E-5</v>
      </c>
      <c r="H113">
        <f t="shared" ca="1" si="13"/>
        <v>8.9200412256505409E-6</v>
      </c>
    </row>
    <row r="114" spans="4:8" x14ac:dyDescent="0.25">
      <c r="D114">
        <v>10.9</v>
      </c>
      <c r="E114">
        <f t="shared" ca="1" si="10"/>
        <v>8.5581519568220568</v>
      </c>
      <c r="F114">
        <f t="shared" ca="1" si="11"/>
        <v>1.0010801753122365</v>
      </c>
      <c r="G114">
        <f t="shared" ca="1" si="12"/>
        <v>-5.1524282660747405E-5</v>
      </c>
      <c r="H114">
        <f t="shared" ca="1" si="13"/>
        <v>8.6491598412962909E-6</v>
      </c>
    </row>
    <row r="115" spans="4:8" x14ac:dyDescent="0.25">
      <c r="D115">
        <v>11</v>
      </c>
      <c r="E115">
        <f t="shared" ca="1" si="10"/>
        <v>8.6582597189886776</v>
      </c>
      <c r="F115">
        <f t="shared" ca="1" si="11"/>
        <v>1.0010750647969004</v>
      </c>
      <c r="G115">
        <f t="shared" ca="1" si="12"/>
        <v>-5.0662104860871963E-5</v>
      </c>
      <c r="H115">
        <f t="shared" ca="1" si="13"/>
        <v>8.3885901723717627E-6</v>
      </c>
    </row>
    <row r="116" spans="4:8" x14ac:dyDescent="0.25">
      <c r="D116">
        <v>11.1</v>
      </c>
      <c r="E116">
        <f t="shared" ca="1" si="10"/>
        <v>8.7583669743578749</v>
      </c>
      <c r="F116">
        <f t="shared" ca="1" si="11"/>
        <v>1.001070039177411</v>
      </c>
      <c r="G116">
        <f t="shared" ca="1" si="12"/>
        <v>-4.9824622640831048E-5</v>
      </c>
      <c r="H116">
        <f t="shared" ca="1" si="13"/>
        <v>8.1376617146403508E-6</v>
      </c>
    </row>
    <row r="117" spans="4:8" x14ac:dyDescent="0.25">
      <c r="D117">
        <v>11.2</v>
      </c>
      <c r="E117">
        <f t="shared" ca="1" si="10"/>
        <v>8.8584737312986501</v>
      </c>
      <c r="F117">
        <f t="shared" ca="1" si="11"/>
        <v>1.0010650960272665</v>
      </c>
      <c r="G117">
        <f t="shared" ca="1" si="12"/>
        <v>-4.9010816620054239E-5</v>
      </c>
      <c r="H117">
        <f t="shared" ca="1" si="13"/>
        <v>7.8957347622261105E-6</v>
      </c>
    </row>
    <row r="118" spans="4:8" x14ac:dyDescent="0.25">
      <c r="D118">
        <v>11.3</v>
      </c>
      <c r="E118">
        <f t="shared" ca="1" si="10"/>
        <v>8.9585799979423513</v>
      </c>
      <c r="F118">
        <f t="shared" ca="1" si="11"/>
        <v>1.0010602330184346</v>
      </c>
      <c r="G118">
        <f t="shared" ca="1" si="12"/>
        <v>-4.8219720353629591E-5</v>
      </c>
      <c r="H118">
        <f t="shared" ca="1" si="13"/>
        <v>7.6621960818771574E-6</v>
      </c>
    </row>
    <row r="119" spans="4:8" x14ac:dyDescent="0.25">
      <c r="D119">
        <v>11.4</v>
      </c>
      <c r="E119">
        <f t="shared" ca="1" si="10"/>
        <v>9.0586857821922599</v>
      </c>
      <c r="F119">
        <f t="shared" ca="1" si="11"/>
        <v>1.0010554479161458</v>
      </c>
      <c r="G119">
        <f t="shared" ca="1" si="12"/>
        <v>-4.7450416713542424E-5</v>
      </c>
      <c r="H119">
        <f t="shared" ca="1" si="13"/>
        <v>7.4364547230059276E-6</v>
      </c>
    </row>
    <row r="120" spans="4:8" x14ac:dyDescent="0.25">
      <c r="D120">
        <v>11.5</v>
      </c>
      <c r="E120">
        <f t="shared" ca="1" si="10"/>
        <v>9.1587910917326916</v>
      </c>
      <c r="F120">
        <f t="shared" ca="1" si="11"/>
        <v>1.0010507385740224</v>
      </c>
      <c r="G120">
        <f t="shared" ca="1" si="12"/>
        <v>-4.6702034530929143E-5</v>
      </c>
      <c r="H120">
        <f t="shared" ca="1" si="13"/>
        <v>7.2179379085443498E-6</v>
      </c>
    </row>
    <row r="121" spans="4:8" x14ac:dyDescent="0.25">
      <c r="D121">
        <v>11.6</v>
      </c>
      <c r="E121">
        <f t="shared" ca="1" si="10"/>
        <v>9.2588959340376125</v>
      </c>
      <c r="F121">
        <f t="shared" ca="1" si="11"/>
        <v>1.0010461029295206</v>
      </c>
      <c r="G121">
        <f t="shared" ca="1" si="12"/>
        <v>-4.5973745472710419E-5</v>
      </c>
      <c r="H121">
        <f t="shared" ca="1" si="13"/>
        <v>7.0060869537121821E-6</v>
      </c>
    </row>
    <row r="122" spans="4:8" x14ac:dyDescent="0.25">
      <c r="D122">
        <v>11.7</v>
      </c>
      <c r="E122">
        <f t="shared" ca="1" si="10"/>
        <v>9.3590003163788165</v>
      </c>
      <c r="F122">
        <f t="shared" ca="1" si="11"/>
        <v>1.0010415389996574</v>
      </c>
      <c r="G122">
        <f t="shared" ca="1" si="12"/>
        <v>-4.5264761128309182E-5</v>
      </c>
      <c r="H122">
        <f t="shared" ca="1" si="13"/>
        <v>6.8003531601477213E-6</v>
      </c>
    </row>
    <row r="123" spans="4:8" x14ac:dyDescent="0.25">
      <c r="D123">
        <v>11.8</v>
      </c>
      <c r="E123">
        <f t="shared" ca="1" si="10"/>
        <v>9.4591042458337018</v>
      </c>
      <c r="F123">
        <f t="shared" ca="1" si="11"/>
        <v>1.0010370448770043</v>
      </c>
      <c r="G123">
        <f t="shared" ca="1" si="12"/>
        <v>-4.457433028407732E-5</v>
      </c>
      <c r="H123">
        <f t="shared" ca="1" si="13"/>
        <v>6.6001936282038547E-6</v>
      </c>
    </row>
    <row r="124" spans="4:8" x14ac:dyDescent="0.25">
      <c r="D124">
        <v>11.9</v>
      </c>
      <c r="E124">
        <f t="shared" ca="1" si="10"/>
        <v>9.5592077292926394</v>
      </c>
      <c r="F124">
        <f t="shared" ca="1" si="11"/>
        <v>1.0010326187259242</v>
      </c>
      <c r="G124">
        <f t="shared" ca="1" si="12"/>
        <v>-4.3901736364834843E-5</v>
      </c>
      <c r="H124">
        <f t="shared" ca="1" si="13"/>
        <v>6.4050669317890132E-6</v>
      </c>
    </row>
    <row r="125" spans="4:8" x14ac:dyDescent="0.25">
      <c r="D125">
        <v>12</v>
      </c>
      <c r="E125">
        <f t="shared" ca="1" si="10"/>
        <v>9.6593107734660002</v>
      </c>
      <c r="F125">
        <f t="shared" ca="1" si="11"/>
        <v>1.0010282587790369</v>
      </c>
      <c r="G125">
        <f t="shared" ca="1" si="12"/>
        <v>-4.3246295023283031E-5</v>
      </c>
      <c r="H125">
        <f t="shared" ca="1" si="13"/>
        <v>6.2144285927970408E-6</v>
      </c>
    </row>
    <row r="126" spans="4:8" x14ac:dyDescent="0.25">
      <c r="D126">
        <v>12.1</v>
      </c>
      <c r="E126">
        <f t="shared" ca="1" si="10"/>
        <v>9.7594133848908307</v>
      </c>
      <c r="F126">
        <f t="shared" ca="1" si="11"/>
        <v>1.0010239633338929</v>
      </c>
      <c r="G126">
        <f t="shared" ca="1" si="12"/>
        <v>-4.2607351859237398E-5</v>
      </c>
      <c r="H126">
        <f t="shared" ca="1" si="13"/>
        <v>6.0277262908035693E-6</v>
      </c>
    </row>
    <row r="127" spans="4:8" x14ac:dyDescent="0.25">
      <c r="D127">
        <v>12.2</v>
      </c>
      <c r="E127">
        <f t="shared" ca="1" si="10"/>
        <v>9.8595155699372015</v>
      </c>
      <c r="F127">
        <f t="shared" ca="1" si="11"/>
        <v>1.0010197307498425</v>
      </c>
      <c r="G127">
        <f t="shared" ca="1" si="12"/>
        <v>-4.198428025155327E-5</v>
      </c>
      <c r="H127">
        <f t="shared" ca="1" si="13"/>
        <v>5.8443947353629608E-6</v>
      </c>
    </row>
    <row r="128" spans="4:8" x14ac:dyDescent="0.25">
      <c r="D128">
        <v>12.3</v>
      </c>
      <c r="E128">
        <f t="shared" ca="1" si="10"/>
        <v>9.9596173348142703</v>
      </c>
      <c r="F128">
        <f t="shared" ca="1" si="11"/>
        <v>1.0010155594450856</v>
      </c>
      <c r="G128">
        <f t="shared" ca="1" si="12"/>
        <v>-4.1376479286409705E-5</v>
      </c>
      <c r="H128">
        <f t="shared" ca="1" si="13"/>
        <v>5.6638501229997634E-6</v>
      </c>
    </row>
    <row r="129" spans="4:8" x14ac:dyDescent="0.25">
      <c r="D129">
        <v>12.4</v>
      </c>
      <c r="E129">
        <f t="shared" ca="1" si="10"/>
        <v>10.059718685576039</v>
      </c>
      <c r="F129">
        <f t="shared" ca="1" si="11"/>
        <v>1.0010114478938872</v>
      </c>
      <c r="G129">
        <f t="shared" ca="1" si="12"/>
        <v>-4.078337176604146E-5</v>
      </c>
      <c r="H129">
        <f t="shared" ca="1" si="13"/>
        <v>5.4854840923417394E-6</v>
      </c>
    </row>
    <row r="130" spans="4:8" x14ac:dyDescent="0.25">
      <c r="D130">
        <v>12.5</v>
      </c>
      <c r="E130">
        <f t="shared" ca="1" si="10"/>
        <v>10.159819628126868</v>
      </c>
      <c r="F130">
        <f t="shared" ca="1" si="11"/>
        <v>1.0010073946239495</v>
      </c>
      <c r="G130">
        <f t="shared" ca="1" si="12"/>
        <v>-4.0204402282463238E-5</v>
      </c>
      <c r="H130">
        <f t="shared" ca="1" si="13"/>
        <v>5.3086570809897544E-6</v>
      </c>
    </row>
    <row r="131" spans="4:8" x14ac:dyDescent="0.25">
      <c r="D131">
        <v>12.6</v>
      </c>
      <c r="E131">
        <f t="shared" ca="1" si="10"/>
        <v>10.259920168226721</v>
      </c>
      <c r="F131">
        <f t="shared" ca="1" si="11"/>
        <v>1.0010033982139277</v>
      </c>
      <c r="G131">
        <f t="shared" ca="1" si="12"/>
        <v>-3.9639035340802853E-5</v>
      </c>
      <c r="H131">
        <f t="shared" ca="1" si="13"/>
        <v>5.1326909759445705E-6</v>
      </c>
    </row>
    <row r="132" spans="4:8" x14ac:dyDescent="0.25">
      <c r="D132">
        <v>12.7</v>
      </c>
      <c r="E132">
        <f t="shared" ca="1" si="10"/>
        <v>10.360020311496173</v>
      </c>
      <c r="F132">
        <f t="shared" ca="1" si="11"/>
        <v>1.0009994572910785</v>
      </c>
      <c r="G132">
        <f t="shared" ca="1" si="12"/>
        <v>-3.9086753516894434E-5</v>
      </c>
      <c r="H132">
        <f t="shared" ca="1" si="13"/>
        <v>4.9568609387395414E-6</v>
      </c>
    </row>
    <row r="133" spans="4:8" x14ac:dyDescent="0.25">
      <c r="D133">
        <v>12.8</v>
      </c>
      <c r="E133">
        <f t="shared" ca="1" si="10"/>
        <v>10.460120063421204</v>
      </c>
      <c r="F133">
        <f t="shared" ca="1" si="11"/>
        <v>1.0009955705290328</v>
      </c>
      <c r="G133">
        <f t="shared" ca="1" si="12"/>
        <v>-3.8547055633567613E-5</v>
      </c>
      <c r="H133">
        <f t="shared" ca="1" si="13"/>
        <v>4.7803862697488983E-6</v>
      </c>
    </row>
    <row r="134" spans="4:8" x14ac:dyDescent="0.25">
      <c r="D134">
        <v>12.9</v>
      </c>
      <c r="E134">
        <f t="shared" ca="1" si="10"/>
        <v>10.560219429357764</v>
      </c>
      <c r="F134">
        <f t="shared" ca="1" si="11"/>
        <v>1.0009917366456833</v>
      </c>
      <c r="G134">
        <f t="shared" ca="1" si="12"/>
        <v>-3.8019454939667233E-5</v>
      </c>
      <c r="H134">
        <f t="shared" ca="1" si="13"/>
        <v>4.6024201592623974E-6</v>
      </c>
    </row>
    <row r="135" spans="4:8" x14ac:dyDescent="0.25">
      <c r="D135">
        <v>13</v>
      </c>
      <c r="E135">
        <f t="shared" ca="1" si="10"/>
        <v>10.660318414536157</v>
      </c>
      <c r="F135">
        <f t="shared" ca="1" si="11"/>
        <v>1.0009879544011788</v>
      </c>
      <c r="G135">
        <f t="shared" ca="1" si="12"/>
        <v>-3.7503477275486951E-5</v>
      </c>
      <c r="H135">
        <f t="shared" ca="1" si="13"/>
        <v>4.4220381577184326E-6</v>
      </c>
    </row>
    <row r="136" spans="4:8" x14ac:dyDescent="0.25">
      <c r="D136">
        <v>13.1</v>
      </c>
      <c r="E136">
        <f t="shared" ca="1" si="10"/>
        <v>10.760417024065218</v>
      </c>
      <c r="F136">
        <f t="shared" ca="1" si="11"/>
        <v>1.0009842225960155</v>
      </c>
      <c r="G136">
        <f t="shared" ca="1" si="12"/>
        <v>-3.6998659207415414E-5</v>
      </c>
      <c r="H136">
        <f t="shared" ca="1" si="13"/>
        <v>4.2382251731675966E-6</v>
      </c>
    </row>
    <row r="137" spans="4:8" x14ac:dyDescent="0.25">
      <c r="D137">
        <v>13.2</v>
      </c>
      <c r="E137">
        <f t="shared" ca="1" si="10"/>
        <v>10.860515262936319</v>
      </c>
      <c r="F137">
        <f t="shared" ca="1" si="11"/>
        <v>1.0009805400692211</v>
      </c>
      <c r="G137">
        <f t="shared" ca="1" si="12"/>
        <v>-3.6504546113979974E-5</v>
      </c>
      <c r="H137">
        <f t="shared" ca="1" si="13"/>
        <v>4.049860783512558E-6</v>
      </c>
    </row>
    <row r="138" spans="4:8" x14ac:dyDescent="0.25">
      <c r="D138">
        <v>13.3</v>
      </c>
      <c r="E138">
        <f t="shared" ca="1" si="10"/>
        <v>10.960613136027209</v>
      </c>
      <c r="F138">
        <f t="shared" ca="1" si="11"/>
        <v>1.0009769056966213</v>
      </c>
      <c r="G138">
        <f t="shared" ca="1" si="12"/>
        <v>-3.6020690204483462E-5</v>
      </c>
      <c r="H138">
        <f t="shared" ca="1" si="13"/>
        <v>3.8557026274658492E-6</v>
      </c>
    </row>
    <row r="139" spans="4:8" x14ac:dyDescent="0.25">
      <c r="D139">
        <v>13.4</v>
      </c>
      <c r="E139">
        <f t="shared" ca="1" si="10"/>
        <v>11.060710648105678</v>
      </c>
      <c r="F139">
        <f t="shared" ca="1" si="11"/>
        <v>1.0009733183891849</v>
      </c>
      <c r="G139">
        <f t="shared" ca="1" si="12"/>
        <v>-3.5546648450355764E-5</v>
      </c>
      <c r="H139">
        <f t="shared" ca="1" si="13"/>
        <v>3.6543676079901256E-6</v>
      </c>
    </row>
    <row r="140" spans="4:8" x14ac:dyDescent="0.25">
      <c r="D140">
        <v>13.5</v>
      </c>
      <c r="E140">
        <f t="shared" ca="1" si="10"/>
        <v>11.160807803833086</v>
      </c>
      <c r="F140">
        <f t="shared" ca="1" si="11"/>
        <v>1.0009697770914381</v>
      </c>
      <c r="G140">
        <f t="shared" ca="1" si="12"/>
        <v>-3.5081980408463904E-5</v>
      </c>
      <c r="H140">
        <f t="shared" ca="1" si="13"/>
        <v>3.4443106200446761E-6</v>
      </c>
    </row>
    <row r="141" spans="4:8" x14ac:dyDescent="0.25">
      <c r="D141">
        <v>13.6</v>
      </c>
      <c r="E141">
        <f t="shared" ca="1" si="10"/>
        <v>11.260904607767737</v>
      </c>
      <c r="F141">
        <f t="shared" ca="1" si="11"/>
        <v>1.0009662807799458</v>
      </c>
      <c r="G141">
        <f t="shared" ca="1" si="12"/>
        <v>-3.4626245914336031E-5</v>
      </c>
      <c r="H141">
        <f t="shared" ca="1" si="13"/>
        <v>3.2238004790229166E-6</v>
      </c>
    </row>
    <row r="142" spans="4:8" x14ac:dyDescent="0.25">
      <c r="D142">
        <v>13.7</v>
      </c>
      <c r="E142">
        <f t="shared" ca="1" si="10"/>
        <v>11.361001064368116</v>
      </c>
      <c r="F142">
        <f t="shared" ca="1" si="11"/>
        <v>1.000962828461851</v>
      </c>
      <c r="G142">
        <f t="shared" ca="1" si="12"/>
        <v>-3.4179002622458151E-5</v>
      </c>
      <c r="H142">
        <f t="shared" ca="1" si="13"/>
        <v>2.9908927029845831E-6</v>
      </c>
    </row>
    <row r="143" spans="4:8" x14ac:dyDescent="0.25">
      <c r="D143">
        <v>13.8</v>
      </c>
      <c r="E143">
        <f t="shared" ca="1" si="10"/>
        <v>11.461097177996004</v>
      </c>
      <c r="F143">
        <f t="shared" ca="1" si="11"/>
        <v>1.0009594191734685</v>
      </c>
      <c r="G143">
        <f t="shared" ca="1" si="12"/>
        <v>-3.3739803369820846E-5</v>
      </c>
      <c r="H143">
        <f t="shared" ca="1" si="13"/>
        <v>2.743398770515236E-6</v>
      </c>
    </row>
    <row r="144" spans="4:8" x14ac:dyDescent="0.25">
      <c r="D144">
        <v>13.9</v>
      </c>
      <c r="E144">
        <f t="shared" ca="1" si="10"/>
        <v>11.561192952919454</v>
      </c>
      <c r="F144">
        <f t="shared" ca="1" si="11"/>
        <v>1.0009560519789278</v>
      </c>
      <c r="G144">
        <f t="shared" ca="1" si="12"/>
        <v>-3.3308193338469604E-5</v>
      </c>
      <c r="H144">
        <f t="shared" ca="1" si="13"/>
        <v>2.4788514507812312E-6</v>
      </c>
    </row>
    <row r="145" spans="4:8" x14ac:dyDescent="0.25">
      <c r="D145">
        <v>14</v>
      </c>
      <c r="E145">
        <f t="shared" ca="1" si="10"/>
        <v>11.661288393315665</v>
      </c>
      <c r="F145">
        <f t="shared" ca="1" si="11"/>
        <v>1.0009527259688595</v>
      </c>
      <c r="G145">
        <f t="shared" ca="1" si="12"/>
        <v>-3.2883706992734393E-5</v>
      </c>
      <c r="H145">
        <f t="shared" ca="1" si="13"/>
        <v>2.1944657854034246E-6</v>
      </c>
    </row>
    <row r="146" spans="4:8" x14ac:dyDescent="0.25">
      <c r="D146">
        <v>14.1</v>
      </c>
      <c r="E146">
        <f t="shared" ca="1" si="10"/>
        <v>11.761383503273741</v>
      </c>
      <c r="F146">
        <f t="shared" ca="1" si="11"/>
        <v>1.0009494402591226</v>
      </c>
      <c r="G146">
        <f t="shared" ca="1" si="12"/>
        <v>-3.2465864767394596E-5</v>
      </c>
      <c r="H146">
        <f t="shared" ca="1" si="13"/>
        <v>1.887095284589847E-6</v>
      </c>
    </row>
    <row r="147" spans="4:8" x14ac:dyDescent="0.25">
      <c r="D147">
        <v>14.2</v>
      </c>
      <c r="E147">
        <f t="shared" ca="1" si="10"/>
        <v>11.861478286797336</v>
      </c>
      <c r="F147">
        <f t="shared" ca="1" si="11"/>
        <v>1.0009461939895661</v>
      </c>
      <c r="G147">
        <f t="shared" ca="1" si="12"/>
        <v>-3.2054169484841948E-5</v>
      </c>
      <c r="H147">
        <f t="shared" ca="1" si="13"/>
        <v>1.5531829061615743E-6</v>
      </c>
    </row>
    <row r="148" spans="4:8" x14ac:dyDescent="0.25">
      <c r="D148">
        <v>14.3</v>
      </c>
      <c r="E148">
        <f t="shared" ca="1" si="10"/>
        <v>11.961572747807201</v>
      </c>
      <c r="F148">
        <f t="shared" ca="1" si="11"/>
        <v>1.0009429863228252</v>
      </c>
      <c r="G148">
        <f t="shared" ca="1" si="12"/>
        <v>-3.1648102482127215E-5</v>
      </c>
      <c r="H148">
        <f t="shared" ca="1" si="13"/>
        <v>1.188706398932407E-6</v>
      </c>
    </row>
    <row r="149" spans="4:8" x14ac:dyDescent="0.25">
      <c r="D149">
        <v>14.4</v>
      </c>
      <c r="E149">
        <f t="shared" ca="1" si="10"/>
        <v>12.061666890143639</v>
      </c>
      <c r="F149">
        <f t="shared" ca="1" si="11"/>
        <v>1.0009398164431451</v>
      </c>
      <c r="G149">
        <f t="shared" ca="1" si="12"/>
        <v>-3.1247119433924753E-5</v>
      </c>
      <c r="H149">
        <f t="shared" ca="1" si="13"/>
        <v>7.8911764114097819E-7</v>
      </c>
    </row>
    <row r="150" spans="4:8" x14ac:dyDescent="0.25">
      <c r="D150">
        <v>14.5</v>
      </c>
      <c r="E150">
        <f t="shared" ca="1" si="10"/>
        <v>12.161760717568869</v>
      </c>
      <c r="F150">
        <f t="shared" ca="1" si="11"/>
        <v>1.0009366835552336</v>
      </c>
      <c r="G150">
        <f t="shared" ca="1" si="12"/>
        <v>-3.0850645864648077E-5</v>
      </c>
      <c r="H150">
        <f t="shared" ca="1" si="13"/>
        <v>3.4927567834036437E-7</v>
      </c>
    </row>
    <row r="151" spans="4:8" x14ac:dyDescent="0.25">
      <c r="D151">
        <v>14.6</v>
      </c>
      <c r="E151">
        <f t="shared" ca="1" si="10"/>
        <v>12.261854233769293</v>
      </c>
      <c r="F151">
        <f t="shared" ca="1" si="11"/>
        <v>1.000933586883139</v>
      </c>
      <c r="G151">
        <f t="shared" ca="1" si="12"/>
        <v>-3.0458072353848321E-5</v>
      </c>
      <c r="H151">
        <f t="shared" ca="1" si="13"/>
        <v>-1.3662670480797624E-7</v>
      </c>
    </row>
    <row r="152" spans="4:8" x14ac:dyDescent="0.25">
      <c r="D152">
        <v>14.7</v>
      </c>
      <c r="E152">
        <f t="shared" ca="1" si="10"/>
        <v>12.361947442357689</v>
      </c>
      <c r="F152">
        <f t="shared" ca="1" si="11"/>
        <v>1.0009305256691565</v>
      </c>
      <c r="G152">
        <f t="shared" ca="1" si="12"/>
        <v>-3.0068749453886128E-5</v>
      </c>
      <c r="H152">
        <f t="shared" ca="1" si="13"/>
        <v>-6.7514286045984714E-7</v>
      </c>
    </row>
    <row r="153" spans="4:8" x14ac:dyDescent="0.25">
      <c r="D153">
        <v>14.8</v>
      </c>
      <c r="E153">
        <f t="shared" ca="1" si="10"/>
        <v>12.462040346875318</v>
      </c>
      <c r="F153">
        <f t="shared" ca="1" si="11"/>
        <v>1.0009274991727621</v>
      </c>
      <c r="G153">
        <f t="shared" ca="1" si="12"/>
        <v>-2.9681982359476201E-5</v>
      </c>
      <c r="H153">
        <f t="shared" ca="1" si="13"/>
        <v>-1.2736583089131186E-6</v>
      </c>
    </row>
    <row r="154" spans="4:8" x14ac:dyDescent="0.25">
      <c r="D154">
        <v>14.9</v>
      </c>
      <c r="E154">
        <f t="shared" ca="1" si="10"/>
        <v>12.56213295079395</v>
      </c>
      <c r="F154">
        <f t="shared" ca="1" si="11"/>
        <v>1.0009245066695789</v>
      </c>
      <c r="G154">
        <f t="shared" ca="1" si="12"/>
        <v>-2.9297025396161601E-5</v>
      </c>
      <c r="H154">
        <f t="shared" ca="1" si="13"/>
        <v>-1.9404822585934365E-6</v>
      </c>
    </row>
    <row r="155" spans="4:8" x14ac:dyDescent="0.25">
      <c r="D155">
        <v>15</v>
      </c>
      <c r="E155">
        <f t="shared" ca="1" si="10"/>
        <v>12.662225257517834</v>
      </c>
      <c r="F155">
        <f t="shared" ca="1" si="11"/>
        <v>1.0009215474503841</v>
      </c>
      <c r="G155">
        <f t="shared" ca="1" si="12"/>
        <v>-2.8913076431075721E-5</v>
      </c>
      <c r="H155">
        <f t="shared" ca="1" si="13"/>
        <v>-2.6849434361692786E-6</v>
      </c>
    </row>
    <row r="156" spans="4:8" x14ac:dyDescent="0.25">
      <c r="D156">
        <v>15.1</v>
      </c>
      <c r="E156">
        <f t="shared" ca="1" si="10"/>
        <v>12.762317270385569</v>
      </c>
      <c r="F156">
        <f t="shared" ca="1" si="11"/>
        <v>1.0009186208201633</v>
      </c>
      <c r="G156">
        <f t="shared" ca="1" si="12"/>
        <v>-2.8529271356829589E-5</v>
      </c>
      <c r="H156">
        <f t="shared" ca="1" si="13"/>
        <v>-3.5174883587532038E-6</v>
      </c>
    </row>
    <row r="157" spans="4:8" x14ac:dyDescent="0.25">
      <c r="D157">
        <v>15.2</v>
      </c>
      <c r="E157">
        <f t="shared" ca="1" si="10"/>
        <v>12.862408992671929</v>
      </c>
      <c r="F157">
        <f t="shared" ca="1" si="11"/>
        <v>1.0009157260972292</v>
      </c>
      <c r="G157">
        <f t="shared" ca="1" si="12"/>
        <v>-2.814467886014264E-5</v>
      </c>
      <c r="H157">
        <f t="shared" ca="1" si="13"/>
        <v>-4.4497792821540628E-6</v>
      </c>
    </row>
    <row r="158" spans="4:8" x14ac:dyDescent="0.25">
      <c r="D158">
        <v>15.3</v>
      </c>
      <c r="E158">
        <f t="shared" ca="1" si="10"/>
        <v>12.962500427589603</v>
      </c>
      <c r="F158">
        <f t="shared" ca="1" si="11"/>
        <v>1.0009128626124231</v>
      </c>
      <c r="G158">
        <f t="shared" ca="1" si="12"/>
        <v>-2.775829576436711E-5</v>
      </c>
      <c r="H158">
        <f t="shared" ca="1" si="13"/>
        <v>-5.4947878842913768E-6</v>
      </c>
    </row>
    <row r="159" spans="4:8" x14ac:dyDescent="0.25">
      <c r="D159">
        <v>15.4</v>
      </c>
      <c r="E159">
        <f t="shared" ca="1" si="10"/>
        <v>13.062591578290874</v>
      </c>
      <c r="F159">
        <f t="shared" ca="1" si="11"/>
        <v>1.0009100297084228</v>
      </c>
      <c r="G159">
        <f t="shared" ca="1" si="12"/>
        <v>-2.7369043332171105E-5</v>
      </c>
      <c r="H159">
        <f t="shared" ca="1" si="13"/>
        <v>-6.6668792464653014E-6</v>
      </c>
    </row>
    <row r="160" spans="4:8" x14ac:dyDescent="0.25">
      <c r="D160">
        <v>15.5</v>
      </c>
      <c r="E160">
        <f t="shared" ca="1" si="10"/>
        <v>13.162682447869233</v>
      </c>
      <c r="F160">
        <f t="shared" ca="1" si="11"/>
        <v>1.0009072267391936</v>
      </c>
      <c r="G160">
        <f t="shared" ca="1" si="12"/>
        <v>-2.6975765035085969E-5</v>
      </c>
      <c r="H160">
        <f t="shared" ca="1" si="13"/>
        <v>-7.9818788035457256E-6</v>
      </c>
    </row>
    <row r="161" spans="4:8" x14ac:dyDescent="0.25">
      <c r="D161">
        <v>15.6</v>
      </c>
      <c r="E161">
        <f t="shared" ca="1" si="10"/>
        <v>13.262773039360924</v>
      </c>
      <c r="F161">
        <f t="shared" ca="1" si="11"/>
        <v>1.0009044530696212</v>
      </c>
      <c r="G161">
        <f t="shared" ca="1" si="12"/>
        <v>-2.6577226443547625E-5</v>
      </c>
      <c r="H161">
        <f t="shared" ca="1" si="13"/>
        <v>-9.4571125830405882E-6</v>
      </c>
    </row>
    <row r="162" spans="4:8" x14ac:dyDescent="0.25">
      <c r="D162">
        <v>15.7</v>
      </c>
      <c r="E162">
        <f t="shared" ca="1" si="10"/>
        <v>13.362863355746411</v>
      </c>
      <c r="F162">
        <f t="shared" ca="1" si="11"/>
        <v>1.0009017080753824</v>
      </c>
      <c r="G162">
        <f t="shared" ca="1" si="12"/>
        <v>-2.6172118067431147E-5</v>
      </c>
      <c r="H162">
        <f t="shared" ca="1" si="13"/>
        <v>-1.1111408178031694E-5</v>
      </c>
    </row>
    <row r="163" spans="4:8" x14ac:dyDescent="0.25">
      <c r="D163">
        <v>15.8</v>
      </c>
      <c r="E163">
        <f t="shared" ca="1" si="10"/>
        <v>13.462953399951788</v>
      </c>
      <c r="F163">
        <f t="shared" ca="1" si="11"/>
        <v>1.000898991143117</v>
      </c>
      <c r="G163">
        <f t="shared" ca="1" si="12"/>
        <v>-2.575906218457316E-5</v>
      </c>
      <c r="H163">
        <f t="shared" ca="1" si="13"/>
        <v>-1.2965040444484061E-5</v>
      </c>
    </row>
    <row r="164" spans="4:8" x14ac:dyDescent="0.25">
      <c r="D164">
        <v>15.9</v>
      </c>
      <c r="E164">
        <f t="shared" ca="1" si="10"/>
        <v>13.563043174850105</v>
      </c>
      <c r="F164">
        <f t="shared" ca="1" si="11"/>
        <v>1.0008963016709818</v>
      </c>
      <c r="G164">
        <f t="shared" ca="1" si="12"/>
        <v>-2.5336624932544792E-5</v>
      </c>
      <c r="H164">
        <f t="shared" ca="1" si="13"/>
        <v>-1.5039601864694154E-5</v>
      </c>
    </row>
    <row r="165" spans="4:8" x14ac:dyDescent="0.25">
      <c r="D165">
        <v>16</v>
      </c>
      <c r="E165">
        <f t="shared" ca="1" si="10"/>
        <v>13.663132683262626</v>
      </c>
      <c r="F165">
        <f t="shared" ca="1" si="11"/>
        <v>1.0008936390696797</v>
      </c>
      <c r="G165">
        <f t="shared" ca="1" si="12"/>
        <v>-2.4903335202985718E-5</v>
      </c>
      <c r="H165">
        <f t="shared" ca="1" si="13"/>
        <v>-1.7357772895068709E-5</v>
      </c>
    </row>
    <row r="166" spans="4:8" x14ac:dyDescent="0.25">
      <c r="D166">
        <v>16.100000000000001</v>
      </c>
      <c r="E166">
        <f t="shared" ca="1" si="10"/>
        <v>13.763221927959997</v>
      </c>
      <c r="F166">
        <f t="shared" ca="1" si="11"/>
        <v>1.0008910027640729</v>
      </c>
      <c r="G166">
        <f t="shared" ca="1" si="12"/>
        <v>-2.4457712157621296E-5</v>
      </c>
      <c r="H166">
        <f t="shared" ca="1" si="13"/>
        <v>-1.9942962538804093E-5</v>
      </c>
    </row>
    <row r="167" spans="4:8" x14ac:dyDescent="0.25">
      <c r="D167">
        <v>16.2</v>
      </c>
      <c r="E167">
        <f t="shared" ca="1" si="10"/>
        <v>13.863310911663318</v>
      </c>
      <c r="F167">
        <f t="shared" ca="1" si="11"/>
        <v>1.0008883921955052</v>
      </c>
      <c r="G167">
        <f t="shared" ca="1" si="12"/>
        <v>-2.3998303462501201E-5</v>
      </c>
      <c r="H167">
        <f t="shared" ca="1" si="13"/>
        <v>-2.281878408757728E-5</v>
      </c>
    </row>
    <row r="168" spans="4:8" x14ac:dyDescent="0.25">
      <c r="D168">
        <v>16.3</v>
      </c>
      <c r="E168">
        <f t="shared" ca="1" si="10"/>
        <v>13.963399637045155</v>
      </c>
      <c r="F168">
        <f t="shared" ca="1" si="11"/>
        <v>1.0008858068249629</v>
      </c>
      <c r="G168">
        <f t="shared" ca="1" si="12"/>
        <v>-2.352373658220104E-5</v>
      </c>
      <c r="H168">
        <f t="shared" ca="1" si="13"/>
        <v>-2.6008325877514263E-5</v>
      </c>
    </row>
    <row r="169" spans="4:8" x14ac:dyDescent="0.25">
      <c r="D169">
        <v>16.399999999999999</v>
      </c>
      <c r="E169">
        <f t="shared" ca="1" si="10"/>
        <v>14.063488106730405</v>
      </c>
      <c r="F169">
        <f t="shared" ca="1" si="11"/>
        <v>1.0008832461372168</v>
      </c>
      <c r="G169">
        <f t="shared" ca="1" si="12"/>
        <v>-2.3032785643903276E-5</v>
      </c>
      <c r="H169">
        <f t="shared" ca="1" si="13"/>
        <v>-2.9533172666602848E-5</v>
      </c>
    </row>
    <row r="170" spans="4:8" x14ac:dyDescent="0.25">
      <c r="D170">
        <v>16.5</v>
      </c>
      <c r="E170">
        <f t="shared" ref="E170:E205" ca="1" si="14">IF($K$1,0,(F169+F170)/2*($D170-$D169)+E169)</f>
        <v>14.163576323297109</v>
      </c>
      <c r="F170">
        <f t="shared" ref="F170:F205" ca="1" si="15">IF($K$1,0,(G169+G170)/2*($D170-$D169)+F169)</f>
        <v>1.0008807096460752</v>
      </c>
      <c r="G170">
        <f t="shared" ref="G170:G205" ca="1" si="16">IF($K$1,0,(H169+H170)/2*($D170-$D169)+G169)</f>
        <v>-2.2524456410075227E-5</v>
      </c>
      <c r="H170">
        <f t="shared" ref="H170:H205" ca="1" si="17">-E170*G170-$H$1*(1-F170^2)</f>
        <v>-3.3412130821340981E-5</v>
      </c>
    </row>
    <row r="171" spans="4:8" x14ac:dyDescent="0.25">
      <c r="D171">
        <v>16.600000000000001</v>
      </c>
      <c r="E171">
        <f t="shared" ca="1" si="14"/>
        <v>14.263664289277104</v>
      </c>
      <c r="F171">
        <f t="shared" ca="1" si="15"/>
        <v>1.0008781969008596</v>
      </c>
      <c r="G171">
        <f t="shared" ca="1" si="16"/>
        <v>-2.1998091704028121E-5</v>
      </c>
      <c r="H171">
        <f t="shared" ca="1" si="17"/>
        <v>-3.7659611232170184E-5</v>
      </c>
    </row>
    <row r="172" spans="4:8" x14ac:dyDescent="0.25">
      <c r="D172">
        <v>16.7</v>
      </c>
      <c r="E172">
        <f t="shared" ca="1" si="14"/>
        <v>14.363752007156608</v>
      </c>
      <c r="F172">
        <f t="shared" ca="1" si="15"/>
        <v>1.0008757074941717</v>
      </c>
      <c r="G172">
        <f t="shared" ca="1" si="16"/>
        <v>-2.1453499110383827E-5</v>
      </c>
      <c r="H172">
        <f t="shared" ca="1" si="17"/>
        <v>-4.2283629484407581E-5</v>
      </c>
    </row>
    <row r="173" spans="4:8" x14ac:dyDescent="0.25">
      <c r="D173">
        <v>16.8</v>
      </c>
      <c r="E173">
        <f t="shared" ca="1" si="14"/>
        <v>14.463839479376695</v>
      </c>
      <c r="F173">
        <f t="shared" ca="1" si="15"/>
        <v>1.0008732410709495</v>
      </c>
      <c r="G173">
        <f t="shared" ca="1" si="16"/>
        <v>-2.0891101798690788E-5</v>
      </c>
      <c r="H173">
        <f t="shared" ca="1" si="17"/>
        <v>-4.7283395409849897E-5</v>
      </c>
    </row>
    <row r="174" spans="4:8" x14ac:dyDescent="0.25">
      <c r="D174">
        <v>16.899999999999999</v>
      </c>
      <c r="E174">
        <f t="shared" ca="1" si="14"/>
        <v>14.563926708333655</v>
      </c>
      <c r="F174">
        <f t="shared" ca="1" si="15"/>
        <v>1.0008707973387012</v>
      </c>
      <c r="G174">
        <f t="shared" ca="1" si="16"/>
        <v>-2.0312111758160196E-5</v>
      </c>
      <c r="H174">
        <f t="shared" ca="1" si="17"/>
        <v>-5.264648614416843E-5</v>
      </c>
    </row>
    <row r="175" spans="4:8" x14ac:dyDescent="0.25">
      <c r="D175">
        <v>17</v>
      </c>
      <c r="E175">
        <f t="shared" ca="1" si="14"/>
        <v>14.664013696379328</v>
      </c>
      <c r="F175">
        <f t="shared" ca="1" si="15"/>
        <v>1.0008683760786572</v>
      </c>
      <c r="G175">
        <f t="shared" ca="1" si="16"/>
        <v>-1.9718722453971135E-5</v>
      </c>
      <c r="H175">
        <f t="shared" ca="1" si="17"/>
        <v>-5.8345630725531547E-5</v>
      </c>
    </row>
    <row r="176" spans="4:8" x14ac:dyDescent="0.25">
      <c r="D176">
        <v>17.100000000000001</v>
      </c>
      <c r="E176">
        <f t="shared" ca="1" si="14"/>
        <v>14.764100445821352</v>
      </c>
      <c r="F176">
        <f t="shared" ca="1" si="15"/>
        <v>1.0008659771573831</v>
      </c>
      <c r="G176">
        <f t="shared" ca="1" si="16"/>
        <v>-1.9114314816667388E-5</v>
      </c>
      <c r="H176">
        <f t="shared" ca="1" si="17"/>
        <v>-6.4335182334355188E-5</v>
      </c>
    </row>
    <row r="177" spans="4:8" x14ac:dyDescent="0.25">
      <c r="D177">
        <v>17.2</v>
      </c>
      <c r="E177">
        <f t="shared" ca="1" si="14"/>
        <v>14.864186958923465</v>
      </c>
      <c r="F177">
        <f t="shared" ca="1" si="15"/>
        <v>1.0008636005381524</v>
      </c>
      <c r="G177">
        <f t="shared" ca="1" si="16"/>
        <v>-1.8503666513424017E-5</v>
      </c>
      <c r="H177">
        <f t="shared" ca="1" si="17"/>
        <v>-7.0547417957742377E-5</v>
      </c>
    </row>
    <row r="178" spans="4:8" x14ac:dyDescent="0.25">
      <c r="D178">
        <v>17.3</v>
      </c>
      <c r="E178">
        <f t="shared" ca="1" si="14"/>
        <v>14.964273237905886</v>
      </c>
      <c r="F178">
        <f t="shared" ca="1" si="15"/>
        <v>1.000861246291096</v>
      </c>
      <c r="G178">
        <f t="shared" ca="1" si="16"/>
        <v>-1.789314968411975E-5</v>
      </c>
      <c r="H178">
        <f t="shared" ca="1" si="17"/>
        <v>-7.6888884513257613E-5</v>
      </c>
    </row>
    <row r="179" spans="4:8" x14ac:dyDescent="0.25">
      <c r="D179">
        <v>17.399999999999999</v>
      </c>
      <c r="E179">
        <f t="shared" ca="1" si="14"/>
        <v>15.064359284945814</v>
      </c>
      <c r="F179">
        <f t="shared" ca="1" si="15"/>
        <v>1.0008589146008404</v>
      </c>
      <c r="G179">
        <f t="shared" ca="1" si="16"/>
        <v>-1.729089696966926E-5</v>
      </c>
      <c r="H179">
        <f t="shared" ca="1" si="17"/>
        <v>-8.3237102884376802E-5</v>
      </c>
    </row>
    <row r="180" spans="4:8" x14ac:dyDescent="0.25">
      <c r="D180">
        <v>17.5</v>
      </c>
      <c r="E180">
        <f t="shared" ca="1" si="14"/>
        <v>15.164445102178254</v>
      </c>
      <c r="F180">
        <f t="shared" ca="1" si="15"/>
        <v>1.0008566057700459</v>
      </c>
      <c r="G180">
        <f t="shared" ca="1" si="16"/>
        <v>-1.6706910131787832E-5</v>
      </c>
      <c r="H180">
        <f t="shared" ca="1" si="17"/>
        <v>-8.9438041186893692E-5</v>
      </c>
    </row>
    <row r="181" spans="4:8" x14ac:dyDescent="0.25">
      <c r="D181">
        <v>17.600000000000001</v>
      </c>
      <c r="E181">
        <f t="shared" ca="1" si="14"/>
        <v>15.264530691697146</v>
      </c>
      <c r="F181">
        <f t="shared" ca="1" si="15"/>
        <v>1.0008543202170077</v>
      </c>
      <c r="G181">
        <f t="shared" ca="1" si="16"/>
        <v>-1.6153080520518014E-5</v>
      </c>
      <c r="H181">
        <f t="shared" ca="1" si="17"/>
        <v>-9.5304866038805551E-5</v>
      </c>
    </row>
    <row r="182" spans="4:8" x14ac:dyDescent="0.25">
      <c r="D182">
        <v>17.7</v>
      </c>
      <c r="E182">
        <f t="shared" ca="1" si="14"/>
        <v>15.364616055557018</v>
      </c>
      <c r="F182">
        <f t="shared" ca="1" si="15"/>
        <v>1.0008520584653431</v>
      </c>
      <c r="G182">
        <f t="shared" ca="1" si="16"/>
        <v>-1.5643087007785541E-5</v>
      </c>
      <c r="H182">
        <f t="shared" ca="1" si="17"/>
        <v>-1.0061856106460265E-4</v>
      </c>
    </row>
    <row r="183" spans="4:8" x14ac:dyDescent="0.25">
      <c r="D183">
        <v>17.8</v>
      </c>
      <c r="E183">
        <f t="shared" ca="1" si="14"/>
        <v>15.464701195775223</v>
      </c>
      <c r="F183">
        <f t="shared" ca="1" si="15"/>
        <v>1.0008498211238117</v>
      </c>
      <c r="G183">
        <f t="shared" ca="1" si="16"/>
        <v>-1.5192135929764829E-5</v>
      </c>
      <c r="H183">
        <f t="shared" ca="1" si="17"/>
        <v>-1.0513104603374713E-4</v>
      </c>
    </row>
    <row r="184" spans="4:8" x14ac:dyDescent="0.25">
      <c r="D184">
        <v>17.899999999999999</v>
      </c>
      <c r="E184">
        <f t="shared" ca="1" si="14"/>
        <v>15.564786114334815</v>
      </c>
      <c r="F184">
        <f t="shared" ca="1" si="15"/>
        <v>1.0008476088546041</v>
      </c>
      <c r="G184">
        <f t="shared" ca="1" si="16"/>
        <v>-1.4816510388960696E-5</v>
      </c>
      <c r="H184">
        <f t="shared" ca="1" si="17"/>
        <v>-1.0857141483073697E-4</v>
      </c>
    </row>
    <row r="185" spans="4:8" x14ac:dyDescent="0.25">
      <c r="D185">
        <v>18</v>
      </c>
      <c r="E185">
        <f t="shared" ca="1" si="14"/>
        <v>15.664870813188186</v>
      </c>
      <c r="F185">
        <f t="shared" ca="1" si="15"/>
        <v>1.0008454223290277</v>
      </c>
      <c r="G185">
        <f t="shared" ca="1" si="16"/>
        <v>-1.4532904298265001E-5</v>
      </c>
      <c r="H185">
        <f t="shared" ca="1" si="17"/>
        <v>-1.1065581102124469E-4</v>
      </c>
    </row>
    <row r="186" spans="4:8" x14ac:dyDescent="0.25">
      <c r="D186">
        <v>18.100000000000001</v>
      </c>
      <c r="E186">
        <f t="shared" ca="1" si="14"/>
        <v>15.764955294261329</v>
      </c>
      <c r="F186">
        <f t="shared" ca="1" si="15"/>
        <v>1.0008432621704897</v>
      </c>
      <c r="G186">
        <f t="shared" ca="1" si="16"/>
        <v>-1.4357530940658777E-5</v>
      </c>
      <c r="H186">
        <f t="shared" ca="1" si="17"/>
        <v>-1.1110125299806323E-4</v>
      </c>
    </row>
    <row r="187" spans="4:8" x14ac:dyDescent="0.25">
      <c r="D187">
        <v>18.2</v>
      </c>
      <c r="E187">
        <f t="shared" ca="1" si="14"/>
        <v>15.865039559458722</v>
      </c>
      <c r="F187">
        <f t="shared" ca="1" si="15"/>
        <v>1.0008411288860373</v>
      </c>
      <c r="G187">
        <f t="shared" ca="1" si="16"/>
        <v>-1.430501721117565E-5</v>
      </c>
      <c r="H187">
        <f t="shared" ca="1" si="17"/>
        <v>-1.0964339002146953E-4</v>
      </c>
    </row>
    <row r="188" spans="4:8" x14ac:dyDescent="0.25">
      <c r="D188">
        <v>18.3</v>
      </c>
      <c r="E188">
        <f t="shared" ca="1" si="14"/>
        <v>15.965123610668572</v>
      </c>
      <c r="F188">
        <f t="shared" ca="1" si="15"/>
        <v>1.0008390227894215</v>
      </c>
      <c r="G188">
        <f t="shared" ca="1" si="16"/>
        <v>-1.4387122901955877E-5</v>
      </c>
      <c r="H188">
        <f t="shared" ca="1" si="17"/>
        <v>-1.0605771208521616E-4</v>
      </c>
    </row>
    <row r="189" spans="4:8" x14ac:dyDescent="0.25">
      <c r="D189">
        <v>18.399999999999999</v>
      </c>
      <c r="E189">
        <f t="shared" ca="1" si="14"/>
        <v>16.06520744976806</v>
      </c>
      <c r="F189">
        <f t="shared" ca="1" si="15"/>
        <v>1.0008369439206071</v>
      </c>
      <c r="G189">
        <f t="shared" ca="1" si="16"/>
        <v>-1.4611357983236908E-5</v>
      </c>
      <c r="H189">
        <f t="shared" ca="1" si="17"/>
        <v>-1.0018316614457165E-4</v>
      </c>
    </row>
    <row r="190" spans="4:8" x14ac:dyDescent="0.25">
      <c r="D190">
        <v>18.5</v>
      </c>
      <c r="E190">
        <f t="shared" ca="1" si="14"/>
        <v>16.165291078628261</v>
      </c>
      <c r="F190">
        <f t="shared" ca="1" si="15"/>
        <v>1.0008348919686454</v>
      </c>
      <c r="G190">
        <f t="shared" ca="1" si="16"/>
        <v>-1.4979606908453838E-5</v>
      </c>
      <c r="H190">
        <f t="shared" ca="1" si="17"/>
        <v>-9.1946490459443787E-5</v>
      </c>
    </row>
    <row r="191" spans="4:8" x14ac:dyDescent="0.25">
      <c r="D191">
        <v>18.600000000000001</v>
      </c>
      <c r="E191">
        <f t="shared" ca="1" si="14"/>
        <v>16.265374499118085</v>
      </c>
      <c r="F191">
        <f t="shared" ca="1" si="15"/>
        <v>1.0008328662065886</v>
      </c>
      <c r="G191">
        <f t="shared" ca="1" si="16"/>
        <v>-1.5486902926890585E-5</v>
      </c>
      <c r="H191">
        <f t="shared" ca="1" si="17"/>
        <v>-8.1384939921705997E-5</v>
      </c>
    </row>
    <row r="192" spans="4:8" x14ac:dyDescent="0.25">
      <c r="D192">
        <v>18.7</v>
      </c>
      <c r="E192">
        <f t="shared" ca="1" si="14"/>
        <v>16.365457713106785</v>
      </c>
      <c r="F192">
        <f t="shared" ca="1" si="15"/>
        <v>1.0008308654482734</v>
      </c>
      <c r="G192">
        <f t="shared" ca="1" si="16"/>
        <v>-1.6120520997423075E-5</v>
      </c>
      <c r="H192">
        <f t="shared" ca="1" si="17"/>
        <v>-6.8664542091378966E-5</v>
      </c>
    </row>
    <row r="193" spans="4:8" x14ac:dyDescent="0.25">
      <c r="D193">
        <v>18.8</v>
      </c>
      <c r="E193">
        <f t="shared" ca="1" si="14"/>
        <v>16.465540722464439</v>
      </c>
      <c r="F193">
        <f t="shared" ca="1" si="15"/>
        <v>1.0008288880369245</v>
      </c>
      <c r="G193">
        <f t="shared" ca="1" si="16"/>
        <v>-1.6859567681655131E-5</v>
      </c>
      <c r="H193">
        <f t="shared" ca="1" si="17"/>
        <v>-5.4090727619898868E-5</v>
      </c>
    </row>
    <row r="194" spans="4:8" x14ac:dyDescent="0.25">
      <c r="D194">
        <v>18.899999999999999</v>
      </c>
      <c r="E194">
        <f t="shared" ca="1" si="14"/>
        <v>16.565623529059934</v>
      </c>
      <c r="F194">
        <f t="shared" ca="1" si="15"/>
        <v>1.0008269318741954</v>
      </c>
      <c r="G194">
        <f t="shared" ca="1" si="16"/>
        <v>-1.7675232139799777E-5</v>
      </c>
      <c r="H194">
        <f t="shared" ca="1" si="17"/>
        <v>-3.810827152637042E-5</v>
      </c>
    </row>
    <row r="195" spans="4:8" x14ac:dyDescent="0.25">
      <c r="D195">
        <v>19</v>
      </c>
      <c r="E195">
        <f t="shared" ca="1" si="14"/>
        <v>16.665706134756313</v>
      </c>
      <c r="F195">
        <f t="shared" ca="1" si="15"/>
        <v>1.0008249944949841</v>
      </c>
      <c r="G195">
        <f t="shared" ca="1" si="16"/>
        <v>-1.8531814724876189E-5</v>
      </c>
      <c r="H195">
        <f t="shared" ca="1" si="17"/>
        <v>-2.1288142828441786E-5</v>
      </c>
    </row>
    <row r="196" spans="4:8" x14ac:dyDescent="0.25">
      <c r="D196">
        <v>19.100000000000001</v>
      </c>
      <c r="E196">
        <f t="shared" ca="1" si="14"/>
        <v>16.765788541403538</v>
      </c>
      <c r="F196">
        <f t="shared" ca="1" si="15"/>
        <v>1.000823073187302</v>
      </c>
      <c r="G196">
        <f t="shared" ca="1" si="16"/>
        <v>-1.938855249855632E-5</v>
      </c>
      <c r="H196">
        <f t="shared" ca="1" si="17"/>
        <v>-4.3003935004356825E-6</v>
      </c>
    </row>
    <row r="197" spans="4:8" x14ac:dyDescent="0.25">
      <c r="D197">
        <v>19.2</v>
      </c>
      <c r="E197">
        <f t="shared" ca="1" si="14"/>
        <v>16.865870750829583</v>
      </c>
      <c r="F197">
        <f t="shared" ca="1" si="15"/>
        <v>1.0008211651448058</v>
      </c>
      <c r="G197">
        <f t="shared" ca="1" si="16"/>
        <v>-2.0202064084813764E-5</v>
      </c>
      <c r="H197">
        <f t="shared" ca="1" si="17"/>
        <v>1.212448139313474E-5</v>
      </c>
    </row>
    <row r="198" spans="4:8" x14ac:dyDescent="0.25">
      <c r="D198">
        <v>19.3</v>
      </c>
      <c r="E198">
        <f t="shared" ca="1" si="14"/>
        <v>16.965952764832295</v>
      </c>
      <c r="F198">
        <f t="shared" ca="1" si="15"/>
        <v>1.0008192676116239</v>
      </c>
      <c r="G198">
        <f t="shared" ca="1" si="16"/>
        <v>-2.0928752643990226E-5</v>
      </c>
      <c r="H198">
        <f t="shared" ca="1" si="17"/>
        <v>2.7234944251371595E-5</v>
      </c>
    </row>
    <row r="199" spans="4:8" x14ac:dyDescent="0.25">
      <c r="D199">
        <v>19.399999999999999</v>
      </c>
      <c r="E199">
        <f t="shared" ca="1" si="14"/>
        <v>17.066034585179157</v>
      </c>
      <c r="F199">
        <f t="shared" ca="1" si="15"/>
        <v>1.0008173778964762</v>
      </c>
      <c r="G199">
        <f t="shared" ca="1" si="16"/>
        <v>-2.1525065893591329E-5</v>
      </c>
      <c r="H199">
        <f t="shared" ca="1" si="17"/>
        <v>4.0262739072702508E-5</v>
      </c>
    </row>
    <row r="200" spans="4:8" x14ac:dyDescent="0.25">
      <c r="D200">
        <v>19.5</v>
      </c>
      <c r="E200">
        <f t="shared" ca="1" si="14"/>
        <v>17.16611621363726</v>
      </c>
      <c r="F200">
        <f t="shared" ca="1" si="15"/>
        <v>1.0008154928699298</v>
      </c>
      <c r="G200">
        <f t="shared" ca="1" si="16"/>
        <v>-2.1938904011105698E-5</v>
      </c>
      <c r="H200">
        <f t="shared" ca="1" si="17"/>
        <v>5.0275622158398004E-5</v>
      </c>
    </row>
    <row r="201" spans="4:8" x14ac:dyDescent="0.25">
      <c r="D201">
        <v>19.600000000000001</v>
      </c>
      <c r="E201">
        <f t="shared" ca="1" si="14"/>
        <v>17.266197652102328</v>
      </c>
      <c r="F201">
        <f t="shared" ca="1" si="15"/>
        <v>1.0008136067358278</v>
      </c>
      <c r="G201">
        <f t="shared" ca="1" si="16"/>
        <v>-2.2070974179391205E-5</v>
      </c>
      <c r="H201">
        <f t="shared" ca="1" si="17"/>
        <v>5.5506717040609322E-5</v>
      </c>
    </row>
    <row r="202" spans="4:8" x14ac:dyDescent="0.25">
      <c r="D202">
        <v>19.7</v>
      </c>
      <c r="E202">
        <f t="shared" ca="1" si="14"/>
        <v>17.366278903032665</v>
      </c>
      <c r="F202">
        <f t="shared" ca="1" si="15"/>
        <v>1.0008117034411679</v>
      </c>
      <c r="G202">
        <f t="shared" ca="1" si="16"/>
        <v>-2.1641848423349111E-5</v>
      </c>
      <c r="H202">
        <f t="shared" ca="1" si="17"/>
        <v>5.1025226734616603E-5</v>
      </c>
    </row>
    <row r="203" spans="4:8" x14ac:dyDescent="0.25">
      <c r="D203">
        <v>19.8</v>
      </c>
      <c r="E203">
        <f t="shared" ca="1" si="14"/>
        <v>17.466359970765097</v>
      </c>
      <c r="F203">
        <f t="shared" ca="1" si="15"/>
        <v>1.0008097334503627</v>
      </c>
      <c r="G203">
        <f t="shared" ca="1" si="16"/>
        <v>-1.9781813830513291E-5</v>
      </c>
      <c r="H203">
        <f t="shared" ca="1" si="17"/>
        <v>2.1491767441199404E-5</v>
      </c>
    </row>
    <row r="204" spans="4:8" x14ac:dyDescent="0.25">
      <c r="D204">
        <v>19.899999999999999</v>
      </c>
      <c r="E204">
        <f t="shared" ca="1" si="14"/>
        <v>17.566440865213611</v>
      </c>
      <c r="F204">
        <f t="shared" ca="1" si="15"/>
        <v>1.0008075479582461</v>
      </c>
      <c r="G204">
        <f t="shared" ca="1" si="16"/>
        <v>-1.3860352219877509E-5</v>
      </c>
      <c r="H204">
        <f t="shared" ca="1" si="17"/>
        <v>-7.9672552397897802E-5</v>
      </c>
    </row>
    <row r="205" spans="4:8" x14ac:dyDescent="0.25">
      <c r="D205">
        <v>20</v>
      </c>
      <c r="E205">
        <f t="shared" ca="1" si="14"/>
        <v>17.666521611527394</v>
      </c>
      <c r="F205">
        <f t="shared" ca="1" si="15"/>
        <v>1.0008047258150552</v>
      </c>
      <c r="G205">
        <f t="shared" ca="1" si="16"/>
        <v>3.6161778750800714E-6</v>
      </c>
      <c r="H205">
        <f t="shared" ca="1" si="17"/>
        <v>-3.8590512733078391E-4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Blasius</vt:lpstr>
      <vt:lpstr>FalknerSkan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O'Neill</dc:creator>
  <cp:lastModifiedBy>Charles O'Neill</cp:lastModifiedBy>
  <dcterms:created xsi:type="dcterms:W3CDTF">2016-11-01T14:23:18Z</dcterms:created>
  <dcterms:modified xsi:type="dcterms:W3CDTF">2016-11-01T20:19:11Z</dcterms:modified>
</cp:coreProperties>
</file>